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меню с 7-11" sheetId="1" r:id="rId1"/>
    <sheet name="с 11-18" sheetId="2" r:id="rId2"/>
  </sheets>
  <definedNames>
    <definedName name="_xlnm.Print_Area" localSheetId="0">'меню с 7-11'!$A$1:$H$359</definedName>
  </definedNames>
  <calcPr calcId="124519"/>
</workbook>
</file>

<file path=xl/calcChain.xml><?xml version="1.0" encoding="utf-8"?>
<calcChain xmlns="http://schemas.openxmlformats.org/spreadsheetml/2006/main">
  <c r="H225" i="2"/>
  <c r="G225"/>
  <c r="F225"/>
  <c r="E225"/>
  <c r="H216"/>
  <c r="H226" s="1"/>
  <c r="G216"/>
  <c r="G226" s="1"/>
  <c r="F216"/>
  <c r="F226" s="1"/>
  <c r="E216"/>
  <c r="E226" s="1"/>
  <c r="H201"/>
  <c r="G201"/>
  <c r="F201"/>
  <c r="E201"/>
  <c r="H193"/>
  <c r="H202" s="1"/>
  <c r="G193"/>
  <c r="G202" s="1"/>
  <c r="F193"/>
  <c r="F202" s="1"/>
  <c r="E193"/>
  <c r="E202" s="1"/>
  <c r="H180"/>
  <c r="G180"/>
  <c r="F180"/>
  <c r="E180"/>
  <c r="H170"/>
  <c r="H181" s="1"/>
  <c r="G170"/>
  <c r="G181" s="1"/>
  <c r="F170"/>
  <c r="F181" s="1"/>
  <c r="E170"/>
  <c r="E181" s="1"/>
  <c r="H157"/>
  <c r="G157"/>
  <c r="F157"/>
  <c r="E157"/>
  <c r="H150"/>
  <c r="H158" s="1"/>
  <c r="G150"/>
  <c r="G158" s="1"/>
  <c r="F150"/>
  <c r="F158" s="1"/>
  <c r="E150"/>
  <c r="E158" s="1"/>
  <c r="H133"/>
  <c r="G133"/>
  <c r="F133"/>
  <c r="E133"/>
  <c r="H124"/>
  <c r="H134" s="1"/>
  <c r="G124"/>
  <c r="G134" s="1"/>
  <c r="F124"/>
  <c r="F134" s="1"/>
  <c r="E124"/>
  <c r="E134" s="1"/>
  <c r="H110"/>
  <c r="G110"/>
  <c r="F110"/>
  <c r="E110"/>
  <c r="H101"/>
  <c r="H111" s="1"/>
  <c r="G101"/>
  <c r="G111" s="1"/>
  <c r="F101"/>
  <c r="F111" s="1"/>
  <c r="E101"/>
  <c r="E111" s="1"/>
  <c r="H88"/>
  <c r="G88"/>
  <c r="F88"/>
  <c r="E88"/>
  <c r="H67"/>
  <c r="G67"/>
  <c r="F67"/>
  <c r="E67"/>
  <c r="H50"/>
  <c r="G50"/>
  <c r="F50"/>
  <c r="E50"/>
  <c r="H23"/>
  <c r="H230" s="1"/>
  <c r="G23"/>
  <c r="G230" s="1"/>
  <c r="F23"/>
  <c r="F230" s="1"/>
  <c r="E23"/>
  <c r="E230" s="1"/>
  <c r="H343" i="1"/>
  <c r="G343"/>
  <c r="F343"/>
  <c r="E343"/>
  <c r="H319"/>
  <c r="G319"/>
  <c r="F319"/>
  <c r="E319"/>
  <c r="H298"/>
  <c r="G298"/>
  <c r="F298"/>
  <c r="E298"/>
  <c r="H275"/>
  <c r="G275"/>
  <c r="F275"/>
  <c r="E275"/>
  <c r="H250"/>
  <c r="G250"/>
  <c r="F250"/>
  <c r="E250"/>
  <c r="H225"/>
  <c r="G225"/>
  <c r="F225"/>
  <c r="E225"/>
  <c r="H200"/>
  <c r="G200"/>
  <c r="F200"/>
  <c r="E200"/>
  <c r="H180"/>
  <c r="H201" s="1"/>
  <c r="G180"/>
  <c r="G201" s="1"/>
  <c r="F180"/>
  <c r="F201" s="1"/>
  <c r="E180"/>
  <c r="E201" s="1"/>
  <c r="H162"/>
  <c r="G162"/>
  <c r="F162"/>
  <c r="E162"/>
  <c r="H158"/>
  <c r="G158"/>
  <c r="F158"/>
  <c r="E158"/>
  <c r="H125"/>
  <c r="H159" s="1"/>
  <c r="G125"/>
  <c r="G159" s="1"/>
  <c r="F125"/>
  <c r="F159" s="1"/>
  <c r="E125"/>
  <c r="E159" s="1"/>
  <c r="H106"/>
  <c r="G106"/>
  <c r="F106"/>
  <c r="E106"/>
  <c r="H71"/>
  <c r="H107" s="1"/>
  <c r="G71"/>
  <c r="G107" s="1"/>
  <c r="F71"/>
  <c r="F107" s="1"/>
  <c r="E71"/>
  <c r="E107" s="1"/>
  <c r="H48"/>
  <c r="G48"/>
  <c r="F48"/>
  <c r="E48"/>
  <c r="H23"/>
  <c r="H347" s="1"/>
  <c r="G23"/>
  <c r="G49" s="1"/>
  <c r="F23"/>
  <c r="F347" s="1"/>
  <c r="E23"/>
  <c r="E347" s="1"/>
  <c r="E49" l="1"/>
  <c r="H49"/>
  <c r="G347"/>
  <c r="F49"/>
</calcChain>
</file>

<file path=xl/sharedStrings.xml><?xml version="1.0" encoding="utf-8"?>
<sst xmlns="http://schemas.openxmlformats.org/spreadsheetml/2006/main" count="934" uniqueCount="181">
  <si>
    <t>Примерное 10 дневное меню на 2024-2025 учебный год Тюльган и Тюльганский район</t>
  </si>
  <si>
    <t>апрель,25</t>
  </si>
  <si>
    <t>Сезон : (весенне-летний)</t>
  </si>
  <si>
    <t xml:space="preserve"> с 7 -11 лет</t>
  </si>
  <si>
    <t xml:space="preserve">1 День </t>
  </si>
  <si>
    <t>Наименование продуктов</t>
  </si>
  <si>
    <t>Химический состав</t>
  </si>
  <si>
    <t>Энерг-я цен-ть</t>
  </si>
  <si>
    <t>выход</t>
  </si>
  <si>
    <t>Б</t>
  </si>
  <si>
    <t>Ж</t>
  </si>
  <si>
    <t>У</t>
  </si>
  <si>
    <t>ккал</t>
  </si>
  <si>
    <t>завтрак</t>
  </si>
  <si>
    <t>Каша молочная "Дружба"</t>
  </si>
  <si>
    <t>54-16к-2020</t>
  </si>
  <si>
    <t>Хлеб</t>
  </si>
  <si>
    <t>Пром</t>
  </si>
  <si>
    <t xml:space="preserve">Хлеб ржано- пшеничный </t>
  </si>
  <si>
    <t>Сыр порционно</t>
  </si>
  <si>
    <t>Кисель"Витошка с витаминами и кальцием"</t>
  </si>
  <si>
    <t>№7</t>
  </si>
  <si>
    <t>обед</t>
  </si>
  <si>
    <t xml:space="preserve"> Обед</t>
  </si>
  <si>
    <t>Салат "Степной"</t>
  </si>
  <si>
    <t>№9</t>
  </si>
  <si>
    <t>Щи из свежей капусты с картофелем</t>
  </si>
  <si>
    <t>54-1с-2020</t>
  </si>
  <si>
    <t>Рагу из курицы</t>
  </si>
  <si>
    <t>54-22м-2020</t>
  </si>
  <si>
    <t>Сок натуральный</t>
  </si>
  <si>
    <t>Хлеб ржано- пшеничный</t>
  </si>
  <si>
    <t>Энергетическая и пищевая ценность за день</t>
  </si>
  <si>
    <t>Картофель</t>
  </si>
  <si>
    <t>Морковь</t>
  </si>
  <si>
    <t>Лук</t>
  </si>
  <si>
    <t>Зеленый горошек</t>
  </si>
  <si>
    <t>Масло растительное</t>
  </si>
  <si>
    <t>капуста</t>
  </si>
  <si>
    <t>картофель</t>
  </si>
  <si>
    <t>морковь</t>
  </si>
  <si>
    <t>лук</t>
  </si>
  <si>
    <t>томат-пюре</t>
  </si>
  <si>
    <t>масло растительное</t>
  </si>
  <si>
    <t>лавровый лист</t>
  </si>
  <si>
    <t>окорочка</t>
  </si>
  <si>
    <t xml:space="preserve">         Энергетическая и пищевая ценность за обед</t>
  </si>
  <si>
    <t xml:space="preserve">         Энергетическая и пищевая ценность за день</t>
  </si>
  <si>
    <t>2 День</t>
  </si>
  <si>
    <t>Плов</t>
  </si>
  <si>
    <t>54-12м-2020</t>
  </si>
  <si>
    <t>Какао с молоком и витаминами</t>
  </si>
  <si>
    <t>№15</t>
  </si>
  <si>
    <t>Маринад овощной с томатом</t>
  </si>
  <si>
    <t>54-23з-2020</t>
  </si>
  <si>
    <t>Суп картофельный с крупой</t>
  </si>
  <si>
    <t>№101</t>
  </si>
  <si>
    <t>Птица отварная с маслом</t>
  </si>
  <si>
    <t>№288</t>
  </si>
  <si>
    <t>Каша гречневая рассыпчатая</t>
  </si>
  <si>
    <t>54-4г-2020</t>
  </si>
  <si>
    <t>Соус томатный</t>
  </si>
  <si>
    <t>№228</t>
  </si>
  <si>
    <t>Компот из сухофруктов</t>
  </si>
  <si>
    <t>54-1хн-2020</t>
  </si>
  <si>
    <t>Салат из белокачанной капусты с морковью</t>
  </si>
  <si>
    <t>54-8з-2020</t>
  </si>
  <si>
    <t>сахар</t>
  </si>
  <si>
    <t>соль</t>
  </si>
  <si>
    <t>,</t>
  </si>
  <si>
    <t>лимонная кислота</t>
  </si>
  <si>
    <t xml:space="preserve">Рассольник ленинградский </t>
  </si>
  <si>
    <t>54-3с-2020</t>
  </si>
  <si>
    <t>крупа перловая</t>
  </si>
  <si>
    <t>огурцы соленые</t>
  </si>
  <si>
    <t>90/5</t>
  </si>
  <si>
    <t>масло сливочное</t>
  </si>
  <si>
    <t>крупа гречневая</t>
  </si>
  <si>
    <t>мука</t>
  </si>
  <si>
    <t>сухофрукты</t>
  </si>
  <si>
    <t>3 День</t>
  </si>
  <si>
    <t>Омлет натуральный</t>
  </si>
  <si>
    <t>54-1о-2020</t>
  </si>
  <si>
    <t>Чай с сахаром</t>
  </si>
  <si>
    <t>54-45гн-2020</t>
  </si>
  <si>
    <t>Винегрет овощной</t>
  </si>
  <si>
    <t>54-16з-2020</t>
  </si>
  <si>
    <t>Суп картофельный с вермишелью</t>
  </si>
  <si>
    <t>54-7с--2020</t>
  </si>
  <si>
    <t xml:space="preserve">Рыба тушеная в томате с овощами </t>
  </si>
  <si>
    <t>54-11р--2020</t>
  </si>
  <si>
    <t>Картофель отварной</t>
  </si>
  <si>
    <t>№310</t>
  </si>
  <si>
    <t xml:space="preserve"> Энергетическая и пищевая ценность за завтрак</t>
  </si>
  <si>
    <t>свекла</t>
  </si>
  <si>
    <t>вермишель</t>
  </si>
  <si>
    <t>54-10р--2020</t>
  </si>
  <si>
    <t>минтай</t>
  </si>
  <si>
    <t>Горошница</t>
  </si>
  <si>
    <t>54-21г-2020</t>
  </si>
  <si>
    <t>крупа горох</t>
  </si>
  <si>
    <t>Кисель"Витошка"</t>
  </si>
  <si>
    <t>4День</t>
  </si>
  <si>
    <t>Макароны отварные с сыром</t>
  </si>
  <si>
    <t>54-3г-2020</t>
  </si>
  <si>
    <t>Чай с сахаром/лимон</t>
  </si>
  <si>
    <t>54-3гн-2020</t>
  </si>
  <si>
    <t>Фрукт/яблоко</t>
  </si>
  <si>
    <t>Салат из горошка зеленого консервированного (весна)</t>
  </si>
  <si>
    <t>54-20з-2020</t>
  </si>
  <si>
    <t>Жаркое по- домашнему</t>
  </si>
  <si>
    <t>54-9м-2020</t>
  </si>
  <si>
    <t>Сок  натуральный</t>
  </si>
  <si>
    <t>№б/н</t>
  </si>
  <si>
    <t>Энергетическая и пищевая ценность за завтрак</t>
  </si>
  <si>
    <t>зеленый горошек</t>
  </si>
  <si>
    <t>крупа  гречневая</t>
  </si>
  <si>
    <t>5 День</t>
  </si>
  <si>
    <t>№р-р</t>
  </si>
  <si>
    <t>54-22м</t>
  </si>
  <si>
    <t xml:space="preserve">Салат из свеклы отварной </t>
  </si>
  <si>
    <t>54-13з-2020</t>
  </si>
  <si>
    <t xml:space="preserve">Суп гороховый </t>
  </si>
  <si>
    <t>54-8с-2020</t>
  </si>
  <si>
    <t>Птица , тушенная  с овощами</t>
  </si>
  <si>
    <t>№292</t>
  </si>
  <si>
    <t xml:space="preserve">Соус </t>
  </si>
  <si>
    <t>№331</t>
  </si>
  <si>
    <t>6 День</t>
  </si>
  <si>
    <t>Каша вязкая молочная пшенная</t>
  </si>
  <si>
    <t>54-24к-2020</t>
  </si>
  <si>
    <t>хлеб пшеничный</t>
  </si>
  <si>
    <t>№86</t>
  </si>
  <si>
    <t>Голубцы ленивые</t>
  </si>
  <si>
    <t>54-3м-2020</t>
  </si>
  <si>
    <t>7 день</t>
  </si>
  <si>
    <t>Макароны отварные</t>
  </si>
  <si>
    <t>54-1г-2020</t>
  </si>
  <si>
    <t>Котлета рыбная с морковью</t>
  </si>
  <si>
    <t>54-14р-2020</t>
  </si>
  <si>
    <t>8День</t>
  </si>
  <si>
    <t>Каша молочная рисовая</t>
  </si>
  <si>
    <t>54-25.1к</t>
  </si>
  <si>
    <t>Масло порционно</t>
  </si>
  <si>
    <t>Борщ с капустой и картофелем</t>
  </si>
  <si>
    <t>54-12с-2020</t>
  </si>
  <si>
    <t xml:space="preserve">Тефтели рыбные </t>
  </si>
  <si>
    <t>54-11р</t>
  </si>
  <si>
    <t>9 День</t>
  </si>
  <si>
    <t xml:space="preserve">Запеканка творожно-пшенная </t>
  </si>
  <si>
    <t>Соус молочный (сладкий)</t>
  </si>
  <si>
    <t>54-1т-2020,327</t>
  </si>
  <si>
    <t xml:space="preserve">Котлеты рубленные из птицы </t>
  </si>
  <si>
    <t>№294,228</t>
  </si>
  <si>
    <t>90/50</t>
  </si>
  <si>
    <t xml:space="preserve">Капуста тушенная </t>
  </si>
  <si>
    <t>54-8г-2020</t>
  </si>
  <si>
    <t>10День</t>
  </si>
  <si>
    <t>Каша гречневая рассыпчатая, соус</t>
  </si>
  <si>
    <t>54-4г-2020, 228</t>
  </si>
  <si>
    <t>Мясные "Ежики"</t>
  </si>
  <si>
    <t>Свекольник</t>
  </si>
  <si>
    <t>54-18с-2020</t>
  </si>
  <si>
    <t xml:space="preserve">         Энергетическая и пищевая средняя ценность за  10 дней</t>
  </si>
  <si>
    <t>Сборник рецептур на продукцию для обучающихся во всех образовательных учреждених , сборник технологических нормативов / Под редакцией М.П.Могильного</t>
  </si>
  <si>
    <t>и В.И.Тутельяна ,2011, Москва</t>
  </si>
  <si>
    <t>Сборник рецептур,сборник технологических нормативов  для  школ /,2008, г.Пермь</t>
  </si>
  <si>
    <t>Сборник рецептур на продукцию для питания детей в дошкольных образовательных организациях , сборник технологических нормативов / Под редакцией М.П.Могильного</t>
  </si>
  <si>
    <t>и В.И.Тутельяна ,2016, Москва</t>
  </si>
  <si>
    <t>с  11 -18 лет</t>
  </si>
  <si>
    <t>54-1з</t>
  </si>
  <si>
    <t xml:space="preserve">2 День </t>
  </si>
  <si>
    <t xml:space="preserve">3 День </t>
  </si>
  <si>
    <t xml:space="preserve">4 День </t>
  </si>
  <si>
    <t xml:space="preserve">5 День </t>
  </si>
  <si>
    <t xml:space="preserve">  Энергетическая и пищевая ценность за завтрак</t>
  </si>
  <si>
    <t xml:space="preserve">6 День </t>
  </si>
  <si>
    <t xml:space="preserve">7 День </t>
  </si>
  <si>
    <t xml:space="preserve">8 День </t>
  </si>
  <si>
    <t xml:space="preserve">9 День </t>
  </si>
  <si>
    <t xml:space="preserve">10 День </t>
  </si>
</sst>
</file>

<file path=xl/styles.xml><?xml version="1.0" encoding="utf-8"?>
<styleSheet xmlns="http://schemas.openxmlformats.org/spreadsheetml/2006/main">
  <fonts count="18">
    <font>
      <sz val="10"/>
      <color theme="1"/>
      <name val="Arial"/>
    </font>
    <font>
      <sz val="10"/>
      <name val="Arial"/>
    </font>
    <font>
      <u/>
      <sz val="10"/>
      <color theme="11"/>
      <name val="Arial"/>
    </font>
    <font>
      <i/>
      <sz val="11"/>
      <color rgb="FF7F7F7F"/>
      <name val="Calibri"/>
      <scheme val="minor"/>
    </font>
    <font>
      <b/>
      <sz val="10"/>
      <name val="Times New Roman"/>
    </font>
    <font>
      <sz val="10"/>
      <name val="Times New Roman"/>
    </font>
    <font>
      <i/>
      <u/>
      <sz val="10"/>
      <name val="Times New Roman"/>
    </font>
    <font>
      <i/>
      <u/>
      <sz val="10"/>
      <name val="Arial"/>
    </font>
    <font>
      <b/>
      <sz val="9"/>
      <name val="Times New Roman"/>
    </font>
    <font>
      <b/>
      <i/>
      <u/>
      <sz val="10"/>
      <name val="Arial"/>
    </font>
    <font>
      <b/>
      <i/>
      <u/>
      <sz val="10"/>
      <name val="Times New Roman"/>
    </font>
    <font>
      <b/>
      <sz val="8"/>
      <name val="Times New Roman"/>
    </font>
    <font>
      <i/>
      <u/>
      <sz val="8"/>
      <name val="Arial"/>
    </font>
    <font>
      <b/>
      <sz val="8"/>
      <name val="Arial"/>
    </font>
    <font>
      <b/>
      <sz val="10"/>
      <name val="Arial"/>
    </font>
    <font>
      <b/>
      <sz val="9"/>
      <name val="Arial"/>
    </font>
    <font>
      <b/>
      <sz val="10"/>
      <color theme="1"/>
      <name val="Times New Roman"/>
    </font>
    <font>
      <b/>
      <sz val="8"/>
      <color indexed="64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4">
    <xf numFmtId="0" fontId="0" fillId="0" borderId="0"/>
    <xf numFmtId="0" fontId="1" fillId="0" borderId="0"/>
    <xf numFmtId="0" fontId="2" fillId="0" borderId="0"/>
    <xf numFmtId="0" fontId="3" fillId="0" borderId="0"/>
  </cellStyleXfs>
  <cellXfs count="177">
    <xf numFmtId="0" fontId="0" fillId="0" borderId="0" xfId="0"/>
    <xf numFmtId="0" fontId="0" fillId="0" borderId="0" xfId="0"/>
    <xf numFmtId="0" fontId="1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 wrapText="1"/>
    </xf>
    <xf numFmtId="0" fontId="4" fillId="0" borderId="5" xfId="2" applyFont="1" applyBorder="1" applyAlignment="1">
      <alignment wrapText="1"/>
    </xf>
    <xf numFmtId="0" fontId="4" fillId="0" borderId="2" xfId="0" applyFont="1" applyBorder="1"/>
    <xf numFmtId="0" fontId="4" fillId="0" borderId="7" xfId="2" applyFont="1" applyBorder="1" applyAlignment="1">
      <alignment horizontal="center"/>
    </xf>
    <xf numFmtId="0" fontId="4" fillId="0" borderId="5" xfId="2" applyFont="1" applyBorder="1" applyAlignment="1">
      <alignment horizontal="center"/>
    </xf>
    <xf numFmtId="0" fontId="7" fillId="0" borderId="1" xfId="0" applyFont="1" applyBorder="1" applyAlignment="1">
      <alignment horizontal="center" vertical="center" textRotation="90"/>
    </xf>
    <xf numFmtId="0" fontId="4" fillId="0" borderId="5" xfId="2" applyFont="1" applyBorder="1" applyAlignment="1">
      <alignment horizontal="left"/>
    </xf>
    <xf numFmtId="0" fontId="4" fillId="0" borderId="2" xfId="2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8" fillId="0" borderId="2" xfId="0" applyFont="1" applyBorder="1"/>
    <xf numFmtId="0" fontId="4" fillId="0" borderId="2" xfId="0" applyFont="1" applyBorder="1" applyAlignment="1">
      <alignment wrapText="1"/>
    </xf>
    <xf numFmtId="0" fontId="4" fillId="0" borderId="2" xfId="0" applyFont="1" applyBorder="1" applyAlignment="1">
      <alignment horizontal="left"/>
    </xf>
    <xf numFmtId="0" fontId="9" fillId="0" borderId="1" xfId="0" applyFont="1" applyBorder="1" applyAlignment="1">
      <alignment horizontal="center" vertical="center"/>
    </xf>
    <xf numFmtId="0" fontId="4" fillId="0" borderId="2" xfId="2" applyFont="1" applyBorder="1"/>
    <xf numFmtId="0" fontId="10" fillId="0" borderId="1" xfId="0" applyFont="1" applyBorder="1" applyAlignment="1">
      <alignment horizontal="center" vertical="center" textRotation="90"/>
    </xf>
    <xf numFmtId="0" fontId="4" fillId="0" borderId="5" xfId="0" applyFont="1" applyBorder="1" applyAlignment="1">
      <alignment horizontal="left" wrapText="1"/>
    </xf>
    <xf numFmtId="0" fontId="8" fillId="0" borderId="2" xfId="0" applyFont="1" applyBorder="1" applyAlignment="1">
      <alignment horizontal="center"/>
    </xf>
    <xf numFmtId="0" fontId="9" fillId="0" borderId="5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/>
    </xf>
    <xf numFmtId="0" fontId="5" fillId="0" borderId="2" xfId="0" applyFont="1" applyBorder="1"/>
    <xf numFmtId="0" fontId="5" fillId="0" borderId="5" xfId="0" applyFont="1" applyBorder="1" applyAlignment="1">
      <alignment horizontal="left"/>
    </xf>
    <xf numFmtId="0" fontId="5" fillId="0" borderId="2" xfId="0" applyFont="1" applyBorder="1" applyAlignment="1">
      <alignment wrapText="1"/>
    </xf>
    <xf numFmtId="0" fontId="11" fillId="0" borderId="6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textRotation="90"/>
    </xf>
    <xf numFmtId="0" fontId="4" fillId="0" borderId="2" xfId="0" applyFont="1" applyBorder="1" applyAlignment="1">
      <alignment horizontal="left" wrapText="1"/>
    </xf>
    <xf numFmtId="0" fontId="11" fillId="0" borderId="0" xfId="0" applyFont="1" applyAlignment="1">
      <alignment horizontal="center"/>
    </xf>
    <xf numFmtId="0" fontId="4" fillId="0" borderId="2" xfId="3" applyFont="1" applyBorder="1" applyAlignment="1">
      <alignment wrapText="1"/>
    </xf>
    <xf numFmtId="0" fontId="4" fillId="0" borderId="2" xfId="3" applyFont="1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5" xfId="3" applyFont="1" applyBorder="1" applyAlignment="1">
      <alignment horizontal="left" wrapText="1"/>
    </xf>
    <xf numFmtId="0" fontId="4" fillId="0" borderId="5" xfId="3" applyFont="1" applyBorder="1" applyAlignment="1">
      <alignment horizontal="center"/>
    </xf>
    <xf numFmtId="0" fontId="9" fillId="0" borderId="12" xfId="0" applyFont="1" applyBorder="1" applyAlignment="1">
      <alignment horizontal="center" vertical="center"/>
    </xf>
    <xf numFmtId="0" fontId="4" fillId="0" borderId="0" xfId="3" applyFont="1"/>
    <xf numFmtId="0" fontId="4" fillId="0" borderId="13" xfId="3" applyFont="1" applyBorder="1" applyAlignment="1">
      <alignment horizontal="left" wrapText="1"/>
    </xf>
    <xf numFmtId="0" fontId="5" fillId="0" borderId="13" xfId="3" applyFont="1" applyBorder="1" applyAlignment="1">
      <alignment horizontal="left" wrapText="1"/>
    </xf>
    <xf numFmtId="0" fontId="5" fillId="0" borderId="2" xfId="3" applyFont="1" applyBorder="1" applyAlignment="1">
      <alignment horizontal="center"/>
    </xf>
    <xf numFmtId="0" fontId="5" fillId="0" borderId="5" xfId="3" applyFont="1" applyBorder="1" applyAlignment="1">
      <alignment horizontal="center"/>
    </xf>
    <xf numFmtId="0" fontId="5" fillId="0" borderId="5" xfId="0" applyFont="1" applyBorder="1"/>
    <xf numFmtId="0" fontId="13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49" fontId="5" fillId="0" borderId="2" xfId="0" applyNumberFormat="1" applyFont="1" applyBorder="1" applyAlignment="1">
      <alignment horizontal="center"/>
    </xf>
    <xf numFmtId="0" fontId="14" fillId="0" borderId="0" xfId="0" applyFont="1"/>
    <xf numFmtId="0" fontId="9" fillId="0" borderId="5" xfId="0" applyFont="1" applyBorder="1" applyAlignment="1">
      <alignment horizontal="center" vertical="center" textRotation="90"/>
    </xf>
    <xf numFmtId="0" fontId="8" fillId="0" borderId="2" xfId="2" applyFont="1" applyBorder="1" applyAlignment="1">
      <alignment horizontal="center"/>
    </xf>
    <xf numFmtId="0" fontId="8" fillId="0" borderId="5" xfId="2" applyFont="1" applyBorder="1" applyAlignment="1">
      <alignment horizontal="center"/>
    </xf>
    <xf numFmtId="0" fontId="4" fillId="0" borderId="13" xfId="0" applyFont="1" applyBorder="1" applyAlignment="1">
      <alignment wrapText="1"/>
    </xf>
    <xf numFmtId="0" fontId="8" fillId="0" borderId="5" xfId="0" applyFont="1" applyBorder="1" applyAlignment="1">
      <alignment horizontal="left" wrapText="1"/>
    </xf>
    <xf numFmtId="0" fontId="5" fillId="0" borderId="13" xfId="0" applyFont="1" applyBorder="1" applyAlignment="1">
      <alignment wrapText="1"/>
    </xf>
    <xf numFmtId="0" fontId="15" fillId="0" borderId="2" xfId="0" applyFont="1" applyBorder="1" applyAlignment="1">
      <alignment horizontal="center"/>
    </xf>
    <xf numFmtId="0" fontId="4" fillId="0" borderId="5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2" xfId="0" applyFont="1" applyBorder="1" applyAlignment="1">
      <alignment horizontal="center" vertical="top"/>
    </xf>
    <xf numFmtId="0" fontId="4" fillId="0" borderId="5" xfId="0" applyFont="1" applyBorder="1" applyAlignment="1">
      <alignment horizontal="center" vertical="top"/>
    </xf>
    <xf numFmtId="0" fontId="11" fillId="0" borderId="3" xfId="0" applyFont="1" applyBorder="1" applyAlignment="1">
      <alignment wrapText="1"/>
    </xf>
    <xf numFmtId="0" fontId="11" fillId="0" borderId="4" xfId="0" applyFont="1" applyBorder="1" applyAlignment="1">
      <alignment wrapText="1"/>
    </xf>
    <xf numFmtId="0" fontId="11" fillId="0" borderId="11" xfId="0" applyFont="1" applyBorder="1" applyAlignment="1">
      <alignment horizontal="center"/>
    </xf>
    <xf numFmtId="0" fontId="8" fillId="0" borderId="2" xfId="0" applyFont="1" applyBorder="1" applyAlignment="1">
      <alignment wrapText="1"/>
    </xf>
    <xf numFmtId="0" fontId="8" fillId="0" borderId="5" xfId="0" applyFont="1" applyBorder="1"/>
    <xf numFmtId="0" fontId="5" fillId="0" borderId="6" xfId="0" applyFont="1" applyBorder="1" applyAlignment="1">
      <alignment horizontal="center" wrapText="1"/>
    </xf>
    <xf numFmtId="0" fontId="4" fillId="0" borderId="5" xfId="2" applyFont="1" applyBorder="1" applyAlignment="1">
      <alignment horizontal="left" wrapText="1"/>
    </xf>
    <xf numFmtId="0" fontId="8" fillId="0" borderId="5" xfId="2" applyFont="1" applyBorder="1" applyAlignment="1">
      <alignment horizontal="left" wrapText="1"/>
    </xf>
    <xf numFmtId="0" fontId="16" fillId="0" borderId="2" xfId="2" applyFont="1" applyBorder="1" applyAlignment="1">
      <alignment horizontal="center"/>
    </xf>
    <xf numFmtId="0" fontId="7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left" wrapText="1"/>
    </xf>
    <xf numFmtId="0" fontId="17" fillId="0" borderId="2" xfId="0" applyFont="1" applyBorder="1" applyAlignment="1">
      <alignment horizontal="center"/>
    </xf>
    <xf numFmtId="0" fontId="4" fillId="0" borderId="5" xfId="0" applyFont="1" applyBorder="1" applyAlignment="1">
      <alignment vertical="top"/>
    </xf>
    <xf numFmtId="0" fontId="4" fillId="0" borderId="2" xfId="0" applyFont="1" applyBorder="1" applyAlignment="1">
      <alignment vertical="top"/>
    </xf>
    <xf numFmtId="0" fontId="8" fillId="0" borderId="2" xfId="2" applyFont="1" applyBorder="1" applyAlignment="1">
      <alignment wrapText="1"/>
    </xf>
    <xf numFmtId="0" fontId="8" fillId="0" borderId="2" xfId="2" applyFont="1" applyBorder="1"/>
    <xf numFmtId="0" fontId="4" fillId="0" borderId="3" xfId="2" applyFont="1" applyBorder="1" applyAlignment="1">
      <alignment horizontal="left" wrapText="1"/>
    </xf>
    <xf numFmtId="0" fontId="4" fillId="0" borderId="4" xfId="2" applyFont="1" applyBorder="1" applyAlignment="1">
      <alignment horizontal="left" wrapText="1"/>
    </xf>
    <xf numFmtId="0" fontId="17" fillId="0" borderId="6" xfId="0" applyFont="1" applyBorder="1" applyAlignment="1">
      <alignment horizontal="center"/>
    </xf>
    <xf numFmtId="0" fontId="4" fillId="0" borderId="8" xfId="0" applyFont="1" applyBorder="1"/>
    <xf numFmtId="0" fontId="4" fillId="0" borderId="9" xfId="0" applyFont="1" applyBorder="1"/>
    <xf numFmtId="0" fontId="4" fillId="0" borderId="9" xfId="0" applyFont="1" applyBorder="1" applyAlignment="1">
      <alignment horizontal="center"/>
    </xf>
    <xf numFmtId="0" fontId="4" fillId="0" borderId="15" xfId="0" applyFont="1" applyBorder="1"/>
    <xf numFmtId="0" fontId="1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top" wrapText="1"/>
    </xf>
    <xf numFmtId="0" fontId="10" fillId="0" borderId="5" xfId="0" applyFont="1" applyBorder="1" applyAlignment="1">
      <alignment horizontal="center" vertical="center" textRotation="90"/>
    </xf>
    <xf numFmtId="0" fontId="13" fillId="0" borderId="6" xfId="0" applyFont="1" applyBorder="1" applyAlignment="1">
      <alignment horizontal="center"/>
    </xf>
    <xf numFmtId="0" fontId="14" fillId="0" borderId="2" xfId="0" applyFont="1" applyBorder="1"/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textRotation="88"/>
    </xf>
    <xf numFmtId="0" fontId="0" fillId="0" borderId="9" xfId="0" applyBorder="1"/>
    <xf numFmtId="0" fontId="4" fillId="0" borderId="0" xfId="0" applyFont="1" applyAlignment="1">
      <alignment horizontal="center" vertical="top"/>
    </xf>
    <xf numFmtId="0" fontId="1" fillId="0" borderId="0" xfId="0" applyFont="1"/>
    <xf numFmtId="0" fontId="0" fillId="0" borderId="0" xfId="0"/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6" fillId="0" borderId="6" xfId="0" applyFont="1" applyBorder="1" applyAlignment="1">
      <alignment horizontal="center" vertical="center" textRotation="90"/>
    </xf>
    <xf numFmtId="0" fontId="7" fillId="0" borderId="1" xfId="0" applyFont="1" applyBorder="1" applyAlignment="1">
      <alignment horizontal="center" vertical="center" textRotation="90"/>
    </xf>
    <xf numFmtId="0" fontId="10" fillId="0" borderId="1" xfId="0" applyFont="1" applyBorder="1" applyAlignment="1">
      <alignment horizontal="center" vertical="center" textRotation="90"/>
    </xf>
    <xf numFmtId="0" fontId="11" fillId="0" borderId="3" xfId="0" applyFont="1" applyBorder="1" applyAlignment="1">
      <alignment horizontal="left" wrapText="1"/>
    </xf>
    <xf numFmtId="0" fontId="11" fillId="0" borderId="4" xfId="0" applyFont="1" applyBorder="1" applyAlignment="1">
      <alignment horizontal="left" wrapText="1"/>
    </xf>
    <xf numFmtId="0" fontId="10" fillId="2" borderId="1" xfId="0" applyFont="1" applyFill="1" applyBorder="1" applyAlignment="1">
      <alignment horizontal="center" vertical="center" textRotation="90"/>
    </xf>
    <xf numFmtId="0" fontId="11" fillId="2" borderId="8" xfId="0" applyFont="1" applyFill="1" applyBorder="1"/>
    <xf numFmtId="0" fontId="11" fillId="2" borderId="9" xfId="0" applyFont="1" applyFill="1" applyBorder="1"/>
    <xf numFmtId="0" fontId="11" fillId="2" borderId="10" xfId="0" applyFont="1" applyFill="1" applyBorder="1"/>
    <xf numFmtId="0" fontId="0" fillId="0" borderId="0" xfId="0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12" fillId="0" borderId="1" xfId="0" applyFont="1" applyBorder="1" applyAlignment="1">
      <alignment horizontal="center" textRotation="90"/>
    </xf>
    <xf numFmtId="0" fontId="9" fillId="0" borderId="1" xfId="0" applyFont="1" applyBorder="1" applyAlignment="1">
      <alignment horizontal="center" vertical="center" textRotation="90"/>
    </xf>
    <xf numFmtId="0" fontId="11" fillId="2" borderId="3" xfId="0" applyFont="1" applyFill="1" applyBorder="1"/>
    <xf numFmtId="0" fontId="11" fillId="2" borderId="4" xfId="0" applyFont="1" applyFill="1" applyBorder="1"/>
    <xf numFmtId="0" fontId="11" fillId="2" borderId="11" xfId="0" applyFont="1" applyFill="1" applyBorder="1"/>
    <xf numFmtId="0" fontId="4" fillId="0" borderId="14" xfId="0" applyFont="1" applyBorder="1" applyAlignment="1">
      <alignment horizontal="center"/>
    </xf>
    <xf numFmtId="0" fontId="14" fillId="0" borderId="14" xfId="0" applyFont="1" applyBorder="1"/>
    <xf numFmtId="0" fontId="5" fillId="2" borderId="6" xfId="0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 textRotation="90"/>
    </xf>
    <xf numFmtId="0" fontId="6" fillId="0" borderId="5" xfId="0" applyFont="1" applyBorder="1" applyAlignment="1">
      <alignment horizontal="center" vertical="center" textRotation="90"/>
    </xf>
    <xf numFmtId="0" fontId="11" fillId="0" borderId="11" xfId="0" applyFont="1" applyBorder="1" applyAlignment="1">
      <alignment horizontal="left" wrapText="1"/>
    </xf>
    <xf numFmtId="0" fontId="0" fillId="0" borderId="14" xfId="0" applyBorder="1" applyAlignment="1">
      <alignment horizontal="center"/>
    </xf>
    <xf numFmtId="0" fontId="11" fillId="0" borderId="3" xfId="0" applyFont="1" applyBorder="1" applyAlignment="1">
      <alignment wrapText="1"/>
    </xf>
    <xf numFmtId="0" fontId="11" fillId="0" borderId="4" xfId="0" applyFont="1" applyBorder="1" applyAlignment="1">
      <alignment wrapText="1"/>
    </xf>
    <xf numFmtId="0" fontId="11" fillId="0" borderId="8" xfId="0" applyFont="1" applyBorder="1"/>
    <xf numFmtId="0" fontId="11" fillId="0" borderId="9" xfId="0" applyFont="1" applyBorder="1"/>
    <xf numFmtId="0" fontId="11" fillId="0" borderId="10" xfId="0" applyFont="1" applyBorder="1"/>
    <xf numFmtId="0" fontId="11" fillId="2" borderId="2" xfId="0" applyFont="1" applyFill="1" applyBorder="1"/>
    <xf numFmtId="0" fontId="0" fillId="0" borderId="5" xfId="0" applyBorder="1"/>
    <xf numFmtId="0" fontId="12" fillId="0" borderId="6" xfId="0" applyFont="1" applyBorder="1" applyAlignment="1">
      <alignment horizontal="center" textRotation="90"/>
    </xf>
    <xf numFmtId="0" fontId="11" fillId="0" borderId="3" xfId="0" applyFont="1" applyBorder="1"/>
    <xf numFmtId="0" fontId="11" fillId="0" borderId="4" xfId="0" applyFont="1" applyBorder="1"/>
    <xf numFmtId="0" fontId="11" fillId="0" borderId="11" xfId="0" applyFont="1" applyBorder="1"/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12" fillId="0" borderId="6" xfId="0" applyFont="1" applyBorder="1" applyAlignment="1">
      <alignment horizontal="center" vertical="center" textRotation="90"/>
    </xf>
    <xf numFmtId="0" fontId="12" fillId="0" borderId="1" xfId="0" applyFont="1" applyBorder="1" applyAlignment="1">
      <alignment horizontal="center" vertical="center" textRotation="90"/>
    </xf>
    <xf numFmtId="0" fontId="5" fillId="0" borderId="1" xfId="0" applyFont="1" applyBorder="1" applyAlignment="1">
      <alignment horizontal="center" vertical="center" textRotation="90"/>
    </xf>
    <xf numFmtId="0" fontId="5" fillId="0" borderId="5" xfId="0" applyFont="1" applyBorder="1" applyAlignment="1">
      <alignment horizontal="center" vertical="center" textRotation="90"/>
    </xf>
    <xf numFmtId="0" fontId="0" fillId="0" borderId="4" xfId="0" applyBorder="1"/>
    <xf numFmtId="0" fontId="11" fillId="2" borderId="8" xfId="0" applyFont="1" applyFill="1" applyBorder="1" applyAlignment="1">
      <alignment horizontal="right" vertical="top" wrapText="1"/>
    </xf>
    <xf numFmtId="0" fontId="11" fillId="2" borderId="9" xfId="0" applyFont="1" applyFill="1" applyBorder="1" applyAlignment="1">
      <alignment horizontal="right" vertical="top" wrapText="1"/>
    </xf>
    <xf numFmtId="0" fontId="11" fillId="2" borderId="10" xfId="0" applyFont="1" applyFill="1" applyBorder="1" applyAlignment="1">
      <alignment horizontal="right" vertical="top" wrapText="1"/>
    </xf>
    <xf numFmtId="0" fontId="10" fillId="0" borderId="5" xfId="0" applyFont="1" applyBorder="1" applyAlignment="1">
      <alignment horizontal="center" vertical="center" textRotation="90"/>
    </xf>
    <xf numFmtId="0" fontId="11" fillId="0" borderId="8" xfId="0" applyFont="1" applyBorder="1" applyAlignment="1">
      <alignment horizontal="left" wrapText="1"/>
    </xf>
    <xf numFmtId="0" fontId="11" fillId="0" borderId="9" xfId="0" applyFont="1" applyBorder="1" applyAlignment="1">
      <alignment horizontal="left" wrapText="1"/>
    </xf>
    <xf numFmtId="0" fontId="11" fillId="0" borderId="2" xfId="0" applyFont="1" applyBorder="1"/>
    <xf numFmtId="0" fontId="6" fillId="0" borderId="6" xfId="0" applyFont="1" applyBorder="1" applyAlignment="1">
      <alignment horizontal="center" vertical="center" textRotation="88"/>
    </xf>
    <xf numFmtId="0" fontId="7" fillId="0" borderId="1" xfId="0" applyFont="1" applyBorder="1" applyAlignment="1">
      <alignment horizontal="center" vertical="center" textRotation="88"/>
    </xf>
    <xf numFmtId="0" fontId="10" fillId="0" borderId="2" xfId="0" applyFont="1" applyBorder="1" applyAlignment="1">
      <alignment horizontal="center" vertical="center" textRotation="90"/>
    </xf>
    <xf numFmtId="0" fontId="7" fillId="0" borderId="5" xfId="0" applyFont="1" applyBorder="1" applyAlignment="1">
      <alignment horizontal="center" vertical="center" textRotation="90"/>
    </xf>
    <xf numFmtId="0" fontId="4" fillId="0" borderId="3" xfId="2" applyFont="1" applyBorder="1" applyAlignment="1">
      <alignment horizontal="left" wrapText="1"/>
    </xf>
    <xf numFmtId="0" fontId="4" fillId="0" borderId="4" xfId="2" applyFont="1" applyBorder="1" applyAlignment="1">
      <alignment horizontal="left" wrapText="1"/>
    </xf>
    <xf numFmtId="0" fontId="10" fillId="0" borderId="6" xfId="0" applyFont="1" applyBorder="1" applyAlignment="1">
      <alignment horizontal="center" vertical="center" textRotation="90"/>
    </xf>
    <xf numFmtId="0" fontId="0" fillId="0" borderId="1" xfId="0" applyBorder="1"/>
    <xf numFmtId="0" fontId="9" fillId="0" borderId="6" xfId="0" applyFont="1" applyBorder="1" applyAlignment="1">
      <alignment horizontal="center" vertical="center" textRotation="90"/>
    </xf>
    <xf numFmtId="0" fontId="0" fillId="0" borderId="1" xfId="0" applyBorder="1" applyAlignment="1">
      <alignment horizontal="center" vertical="center" textRotation="90"/>
    </xf>
    <xf numFmtId="0" fontId="0" fillId="0" borderId="5" xfId="0" applyBorder="1" applyAlignment="1">
      <alignment horizontal="center" vertical="center" textRotation="90"/>
    </xf>
    <xf numFmtId="0" fontId="11" fillId="0" borderId="8" xfId="0" applyFont="1" applyBorder="1" applyAlignment="1">
      <alignment horizontal="right" vertical="top" wrapText="1"/>
    </xf>
    <xf numFmtId="0" fontId="11" fillId="0" borderId="9" xfId="0" applyFont="1" applyBorder="1" applyAlignment="1">
      <alignment horizontal="right" vertical="top" wrapText="1"/>
    </xf>
    <xf numFmtId="0" fontId="11" fillId="0" borderId="10" xfId="0" applyFont="1" applyBorder="1" applyAlignment="1">
      <alignment horizontal="right" vertical="top" wrapText="1"/>
    </xf>
  </cellXfs>
  <cellStyles count="4">
    <cellStyle name="Обычный" xfId="0" builtinId="0"/>
    <cellStyle name="Обычный 2" xfId="1"/>
    <cellStyle name="Открывавшаяся гиперссылка" xfId="2" builtinId="9"/>
    <cellStyle name="Пояснение" xfId="3" builtinId="53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H358"/>
  <sheetViews>
    <sheetView tabSelected="1" workbookViewId="0">
      <selection activeCell="A302" sqref="A302:H355"/>
    </sheetView>
  </sheetViews>
  <sheetFormatPr defaultRowHeight="13.15" customHeight="1"/>
  <cols>
    <col min="1" max="1" width="5.5703125" customWidth="1"/>
    <col min="2" max="2" width="23.85546875" style="1" customWidth="1"/>
    <col min="3" max="3" width="13.140625" style="1" customWidth="1"/>
    <col min="4" max="4" width="11.5703125" style="1" customWidth="1"/>
    <col min="5" max="5" width="8.42578125" style="1" customWidth="1"/>
    <col min="6" max="6" width="7" style="1" customWidth="1"/>
    <col min="7" max="7" width="6.42578125" style="1" customWidth="1"/>
    <col min="8" max="8" width="12.7109375" style="1" customWidth="1"/>
  </cols>
  <sheetData>
    <row r="2" spans="1:8" ht="12.75">
      <c r="A2" s="104" t="s">
        <v>0</v>
      </c>
      <c r="B2" s="105"/>
      <c r="C2" s="105"/>
      <c r="D2" s="105"/>
      <c r="E2" s="105"/>
      <c r="F2" s="105"/>
      <c r="G2" s="105"/>
      <c r="H2" s="105"/>
    </row>
    <row r="4" spans="1:8" ht="12.75">
      <c r="C4" s="2" t="s">
        <v>1</v>
      </c>
    </row>
    <row r="8" spans="1:8" ht="12.75">
      <c r="A8" s="3"/>
      <c r="B8" s="2" t="s">
        <v>2</v>
      </c>
      <c r="D8" s="3"/>
      <c r="E8" s="4" t="s">
        <v>3</v>
      </c>
      <c r="F8" s="4"/>
      <c r="G8" s="106" t="s">
        <v>4</v>
      </c>
      <c r="H8" s="105"/>
    </row>
    <row r="9" spans="1:8" ht="12.75">
      <c r="A9" s="107">
        <v>1</v>
      </c>
      <c r="B9" s="109" t="s">
        <v>5</v>
      </c>
      <c r="C9" s="110"/>
      <c r="D9" s="111"/>
      <c r="E9" s="109" t="s">
        <v>6</v>
      </c>
      <c r="F9" s="109"/>
      <c r="G9" s="109"/>
      <c r="H9" s="7" t="s">
        <v>7</v>
      </c>
    </row>
    <row r="10" spans="1:8" ht="12.75">
      <c r="A10" s="108"/>
      <c r="B10" s="109"/>
      <c r="C10" s="6"/>
      <c r="D10" s="6" t="s">
        <v>8</v>
      </c>
      <c r="E10" s="6" t="s">
        <v>9</v>
      </c>
      <c r="F10" s="6" t="s">
        <v>10</v>
      </c>
      <c r="G10" s="6" t="s">
        <v>11</v>
      </c>
      <c r="H10" s="7" t="s">
        <v>12</v>
      </c>
    </row>
    <row r="11" spans="1:8" ht="12.75" customHeight="1">
      <c r="A11" s="112" t="s">
        <v>13</v>
      </c>
      <c r="B11" s="8" t="s">
        <v>14</v>
      </c>
      <c r="C11" s="9" t="s">
        <v>15</v>
      </c>
      <c r="D11" s="10">
        <v>235</v>
      </c>
      <c r="E11" s="11">
        <v>5.9</v>
      </c>
      <c r="F11" s="11">
        <v>6.9</v>
      </c>
      <c r="G11" s="11">
        <v>28.2</v>
      </c>
      <c r="H11" s="11">
        <v>198.5</v>
      </c>
    </row>
    <row r="12" spans="1:8" s="1" customFormat="1" ht="12.75" customHeight="1">
      <c r="A12" s="113"/>
      <c r="B12" s="13" t="s">
        <v>16</v>
      </c>
      <c r="C12" s="9" t="s">
        <v>17</v>
      </c>
      <c r="D12" s="14">
        <v>30</v>
      </c>
      <c r="E12" s="15">
        <v>2.2799999999999998</v>
      </c>
      <c r="F12" s="15">
        <v>0.24</v>
      </c>
      <c r="G12" s="15">
        <v>14.76</v>
      </c>
      <c r="H12" s="16">
        <v>70.319999999999993</v>
      </c>
    </row>
    <row r="13" spans="1:8" ht="12.75" customHeight="1">
      <c r="A13" s="113"/>
      <c r="B13" s="17" t="s">
        <v>18</v>
      </c>
      <c r="C13" s="9" t="s">
        <v>17</v>
      </c>
      <c r="D13" s="15">
        <v>20</v>
      </c>
      <c r="E13" s="15">
        <v>1.36</v>
      </c>
      <c r="F13" s="15">
        <v>0.24</v>
      </c>
      <c r="G13" s="15">
        <v>7.92</v>
      </c>
      <c r="H13" s="15">
        <v>39.119999999999997</v>
      </c>
    </row>
    <row r="14" spans="1:8" s="1" customFormat="1" ht="12.75" customHeight="1">
      <c r="A14" s="113"/>
      <c r="B14" s="13" t="s">
        <v>19</v>
      </c>
      <c r="C14" s="9" t="s">
        <v>17</v>
      </c>
      <c r="D14" s="14">
        <v>20</v>
      </c>
      <c r="E14" s="14">
        <v>4.6399999999999997</v>
      </c>
      <c r="F14" s="14">
        <v>2.9</v>
      </c>
      <c r="G14" s="14">
        <v>0</v>
      </c>
      <c r="H14" s="11">
        <v>71.7</v>
      </c>
    </row>
    <row r="15" spans="1:8" ht="12.75" customHeight="1">
      <c r="A15" s="113"/>
      <c r="B15" s="18" t="s">
        <v>20</v>
      </c>
      <c r="C15" s="19" t="s">
        <v>21</v>
      </c>
      <c r="D15" s="15">
        <v>200</v>
      </c>
      <c r="E15" s="15">
        <v>0</v>
      </c>
      <c r="F15" s="15">
        <v>0</v>
      </c>
      <c r="G15" s="15">
        <v>21.8</v>
      </c>
      <c r="H15" s="15">
        <v>87.4</v>
      </c>
    </row>
    <row r="16" spans="1:8" s="1" customFormat="1" ht="12.75" customHeight="1">
      <c r="A16" s="20"/>
      <c r="B16" s="13"/>
      <c r="C16" s="21"/>
      <c r="D16" s="14" t="s">
        <v>22</v>
      </c>
      <c r="E16" s="14"/>
      <c r="F16" s="14"/>
      <c r="G16" s="14"/>
      <c r="H16" s="11"/>
    </row>
    <row r="17" spans="1:8" ht="12.75" customHeight="1">
      <c r="A17" s="114" t="s">
        <v>23</v>
      </c>
      <c r="B17" s="9" t="s">
        <v>24</v>
      </c>
      <c r="C17" s="19" t="s">
        <v>25</v>
      </c>
      <c r="D17" s="15">
        <v>60</v>
      </c>
      <c r="E17" s="15">
        <v>0.78</v>
      </c>
      <c r="F17" s="15">
        <v>2.2999999999999998</v>
      </c>
      <c r="G17" s="15">
        <v>4.59</v>
      </c>
      <c r="H17" s="15">
        <v>42.99</v>
      </c>
    </row>
    <row r="18" spans="1:8" ht="12.75" customHeight="1">
      <c r="A18" s="114"/>
      <c r="B18" s="18" t="s">
        <v>26</v>
      </c>
      <c r="C18" s="9" t="s">
        <v>27</v>
      </c>
      <c r="D18" s="15">
        <v>250</v>
      </c>
      <c r="E18" s="15">
        <v>2.78</v>
      </c>
      <c r="F18" s="15">
        <v>7.03</v>
      </c>
      <c r="G18" s="15">
        <v>7.15</v>
      </c>
      <c r="H18" s="15">
        <v>115.25</v>
      </c>
    </row>
    <row r="19" spans="1:8" ht="12.75" customHeight="1">
      <c r="A19" s="114"/>
      <c r="B19" s="23" t="s">
        <v>28</v>
      </c>
      <c r="C19" s="9" t="s">
        <v>29</v>
      </c>
      <c r="D19" s="15">
        <v>230</v>
      </c>
      <c r="E19" s="15">
        <v>24.03</v>
      </c>
      <c r="F19" s="15">
        <v>8.0500000000000007</v>
      </c>
      <c r="G19" s="15">
        <v>20.239999999999998</v>
      </c>
      <c r="H19" s="16">
        <v>250.01</v>
      </c>
    </row>
    <row r="20" spans="1:8" ht="12.75" customHeight="1">
      <c r="A20" s="114"/>
      <c r="B20" s="9" t="s">
        <v>30</v>
      </c>
      <c r="C20" s="9" t="s">
        <v>17</v>
      </c>
      <c r="D20" s="15">
        <v>200</v>
      </c>
      <c r="E20" s="15">
        <v>1</v>
      </c>
      <c r="F20" s="15">
        <v>0</v>
      </c>
      <c r="G20" s="15">
        <v>18.2</v>
      </c>
      <c r="H20" s="15">
        <v>76</v>
      </c>
    </row>
    <row r="21" spans="1:8" ht="12.75" customHeight="1">
      <c r="A21" s="114"/>
      <c r="B21" s="17" t="s">
        <v>16</v>
      </c>
      <c r="C21" s="9" t="s">
        <v>17</v>
      </c>
      <c r="D21" s="15">
        <v>30</v>
      </c>
      <c r="E21" s="24">
        <v>2.2000000000000002</v>
      </c>
      <c r="F21" s="24">
        <v>0.2</v>
      </c>
      <c r="G21" s="24">
        <v>14.8</v>
      </c>
      <c r="H21" s="24">
        <v>51.2</v>
      </c>
    </row>
    <row r="22" spans="1:8" ht="12.75" customHeight="1">
      <c r="A22" s="114"/>
      <c r="B22" s="9" t="s">
        <v>31</v>
      </c>
      <c r="C22" s="9" t="s">
        <v>17</v>
      </c>
      <c r="D22" s="15">
        <v>20</v>
      </c>
      <c r="E22" s="15">
        <v>1.33</v>
      </c>
      <c r="F22" s="15">
        <v>0.27</v>
      </c>
      <c r="G22" s="15">
        <v>6.66</v>
      </c>
      <c r="H22" s="15">
        <v>34.130000000000003</v>
      </c>
    </row>
    <row r="23" spans="1:8" ht="12.75" customHeight="1">
      <c r="A23" s="25"/>
      <c r="B23" s="115" t="s">
        <v>32</v>
      </c>
      <c r="C23" s="116"/>
      <c r="D23" s="16"/>
      <c r="E23" s="26">
        <f>SUM(E11:E22)</f>
        <v>46.3</v>
      </c>
      <c r="F23" s="26">
        <f>SUM(F11:F22)</f>
        <v>28.130000000000003</v>
      </c>
      <c r="G23" s="26">
        <f>SUM(G11:G22)</f>
        <v>144.32000000000002</v>
      </c>
      <c r="H23" s="26">
        <f>SUM(H11:H22)</f>
        <v>1036.6200000000001</v>
      </c>
    </row>
    <row r="24" spans="1:8" s="1" customFormat="1" ht="12.75" hidden="1" customHeight="1">
      <c r="A24" s="117"/>
      <c r="B24" s="9" t="s">
        <v>24</v>
      </c>
      <c r="C24" s="19" t="s">
        <v>25</v>
      </c>
      <c r="D24" s="15">
        <v>60</v>
      </c>
      <c r="E24" s="15">
        <v>0.78</v>
      </c>
      <c r="F24" s="15">
        <v>2.2999999999999998</v>
      </c>
      <c r="G24" s="15">
        <v>4.59</v>
      </c>
      <c r="H24" s="15">
        <v>42.99</v>
      </c>
    </row>
    <row r="25" spans="1:8" s="1" customFormat="1" ht="12.75" hidden="1" customHeight="1">
      <c r="A25" s="117"/>
      <c r="B25" s="27" t="s">
        <v>33</v>
      </c>
      <c r="C25" s="27"/>
      <c r="D25" s="6"/>
      <c r="E25" s="6"/>
      <c r="F25" s="15"/>
      <c r="G25" s="15"/>
      <c r="H25" s="15"/>
    </row>
    <row r="26" spans="1:8" s="1" customFormat="1" ht="12.75" hidden="1" customHeight="1">
      <c r="A26" s="117"/>
      <c r="B26" s="27" t="s">
        <v>34</v>
      </c>
      <c r="C26" s="27"/>
      <c r="D26" s="6"/>
      <c r="E26" s="6"/>
      <c r="F26" s="15"/>
      <c r="G26" s="15"/>
      <c r="H26" s="15"/>
    </row>
    <row r="27" spans="1:8" s="1" customFormat="1" ht="12.75" hidden="1" customHeight="1">
      <c r="A27" s="117"/>
      <c r="B27" s="27" t="s">
        <v>35</v>
      </c>
      <c r="C27" s="27"/>
      <c r="D27" s="6"/>
      <c r="E27" s="6"/>
      <c r="F27" s="15"/>
      <c r="G27" s="15"/>
      <c r="H27" s="15"/>
    </row>
    <row r="28" spans="1:8" s="1" customFormat="1" ht="12.75" hidden="1" customHeight="1">
      <c r="A28" s="117"/>
      <c r="B28" s="27" t="s">
        <v>36</v>
      </c>
      <c r="C28" s="27"/>
      <c r="D28" s="6"/>
      <c r="E28" s="6"/>
      <c r="F28" s="15"/>
      <c r="G28" s="15"/>
      <c r="H28" s="15"/>
    </row>
    <row r="29" spans="1:8" s="1" customFormat="1" ht="12.75" hidden="1" customHeight="1">
      <c r="A29" s="117"/>
      <c r="B29" s="27" t="s">
        <v>37</v>
      </c>
      <c r="C29" s="27"/>
      <c r="D29" s="6"/>
      <c r="E29" s="6"/>
      <c r="F29" s="15"/>
      <c r="G29" s="15"/>
      <c r="H29" s="15"/>
    </row>
    <row r="30" spans="1:8" s="1" customFormat="1" ht="12.75" hidden="1" customHeight="1">
      <c r="A30" s="117"/>
      <c r="B30" s="18" t="s">
        <v>26</v>
      </c>
      <c r="C30" s="9" t="s">
        <v>27</v>
      </c>
      <c r="D30" s="15">
        <v>250</v>
      </c>
      <c r="E30" s="15">
        <v>2.78</v>
      </c>
      <c r="F30" s="15">
        <v>7.03</v>
      </c>
      <c r="G30" s="15">
        <v>7.15</v>
      </c>
      <c r="H30" s="15">
        <v>115.25</v>
      </c>
    </row>
    <row r="31" spans="1:8" s="1" customFormat="1" ht="12.75" hidden="1" customHeight="1">
      <c r="A31" s="117"/>
      <c r="B31" s="27" t="s">
        <v>38</v>
      </c>
      <c r="C31" s="27"/>
      <c r="D31" s="6"/>
      <c r="E31" s="15"/>
      <c r="F31" s="15"/>
      <c r="G31" s="15"/>
      <c r="H31" s="15"/>
    </row>
    <row r="32" spans="1:8" s="1" customFormat="1" ht="12.75" hidden="1" customHeight="1">
      <c r="A32" s="117"/>
      <c r="B32" s="27" t="s">
        <v>39</v>
      </c>
      <c r="C32" s="27"/>
      <c r="D32" s="6"/>
      <c r="E32" s="15"/>
      <c r="F32" s="15"/>
      <c r="G32" s="15"/>
      <c r="H32" s="15"/>
    </row>
    <row r="33" spans="1:8" s="1" customFormat="1" ht="12.75" hidden="1" customHeight="1">
      <c r="A33" s="117"/>
      <c r="B33" s="27" t="s">
        <v>40</v>
      </c>
      <c r="C33" s="27"/>
      <c r="D33" s="6"/>
      <c r="E33" s="15"/>
      <c r="F33" s="15"/>
      <c r="G33" s="15"/>
      <c r="H33" s="15"/>
    </row>
    <row r="34" spans="1:8" s="1" customFormat="1" ht="12.75" hidden="1" customHeight="1">
      <c r="A34" s="117"/>
      <c r="B34" s="27" t="s">
        <v>41</v>
      </c>
      <c r="C34" s="27"/>
      <c r="D34" s="6"/>
      <c r="E34" s="15"/>
      <c r="F34" s="15"/>
      <c r="G34" s="15"/>
      <c r="H34" s="15"/>
    </row>
    <row r="35" spans="1:8" s="1" customFormat="1" ht="12.75" hidden="1" customHeight="1">
      <c r="A35" s="117"/>
      <c r="B35" s="27" t="s">
        <v>42</v>
      </c>
      <c r="C35" s="27"/>
      <c r="D35" s="6"/>
      <c r="E35" s="15"/>
      <c r="F35" s="15"/>
      <c r="G35" s="15"/>
      <c r="H35" s="15"/>
    </row>
    <row r="36" spans="1:8" s="1" customFormat="1" ht="12.75" hidden="1" customHeight="1">
      <c r="A36" s="117"/>
      <c r="B36" s="27" t="s">
        <v>43</v>
      </c>
      <c r="C36" s="27"/>
      <c r="D36" s="6"/>
      <c r="E36" s="15"/>
      <c r="F36" s="15"/>
      <c r="G36" s="15"/>
      <c r="H36" s="15"/>
    </row>
    <row r="37" spans="1:8" s="1" customFormat="1" ht="12.75" hidden="1" customHeight="1">
      <c r="A37" s="117"/>
      <c r="B37" s="28" t="s">
        <v>44</v>
      </c>
      <c r="C37" s="28"/>
      <c r="D37" s="6"/>
      <c r="E37" s="15"/>
      <c r="F37" s="15"/>
      <c r="G37" s="15"/>
      <c r="H37" s="15"/>
    </row>
    <row r="38" spans="1:8" s="1" customFormat="1" ht="12.75" hidden="1" customHeight="1">
      <c r="A38" s="117"/>
      <c r="B38" s="23" t="s">
        <v>28</v>
      </c>
      <c r="C38" s="9" t="s">
        <v>29</v>
      </c>
      <c r="D38" s="15">
        <v>230</v>
      </c>
      <c r="E38" s="15">
        <v>24.03</v>
      </c>
      <c r="F38" s="15">
        <v>8.0500000000000007</v>
      </c>
      <c r="G38" s="15">
        <v>20.239999999999998</v>
      </c>
      <c r="H38" s="16">
        <v>250.01</v>
      </c>
    </row>
    <row r="39" spans="1:8" s="1" customFormat="1" ht="12.75" hidden="1" customHeight="1">
      <c r="A39" s="117"/>
      <c r="B39" s="29" t="s">
        <v>45</v>
      </c>
      <c r="C39" s="9"/>
      <c r="D39" s="15"/>
      <c r="E39" s="15"/>
      <c r="F39" s="15"/>
      <c r="G39" s="15"/>
      <c r="H39" s="15"/>
    </row>
    <row r="40" spans="1:8" s="1" customFormat="1" ht="12.75" hidden="1" customHeight="1">
      <c r="A40" s="117"/>
      <c r="B40" s="29" t="s">
        <v>37</v>
      </c>
      <c r="C40" s="9"/>
      <c r="D40" s="15"/>
      <c r="E40" s="15"/>
      <c r="F40" s="15"/>
      <c r="G40" s="15"/>
      <c r="H40" s="15"/>
    </row>
    <row r="41" spans="1:8" s="1" customFormat="1" ht="12.75" hidden="1" customHeight="1">
      <c r="A41" s="117"/>
      <c r="B41" s="29" t="s">
        <v>33</v>
      </c>
      <c r="C41" s="9"/>
      <c r="D41" s="15"/>
      <c r="E41" s="15"/>
      <c r="F41" s="15"/>
      <c r="G41" s="15"/>
      <c r="H41" s="15"/>
    </row>
    <row r="42" spans="1:8" s="1" customFormat="1" ht="12.75" hidden="1" customHeight="1">
      <c r="A42" s="117"/>
      <c r="B42" s="29" t="s">
        <v>34</v>
      </c>
      <c r="C42" s="9"/>
      <c r="D42" s="15"/>
      <c r="E42" s="15"/>
      <c r="F42" s="15"/>
      <c r="G42" s="15"/>
      <c r="H42" s="15"/>
    </row>
    <row r="43" spans="1:8" s="1" customFormat="1" ht="12.75" hidden="1" customHeight="1">
      <c r="A43" s="117"/>
      <c r="B43" s="29" t="s">
        <v>42</v>
      </c>
      <c r="C43" s="9"/>
      <c r="D43" s="15"/>
      <c r="E43" s="15"/>
      <c r="F43" s="15"/>
      <c r="G43" s="15"/>
      <c r="H43" s="15"/>
    </row>
    <row r="44" spans="1:8" s="1" customFormat="1" ht="12.75" hidden="1" customHeight="1">
      <c r="A44" s="117"/>
      <c r="B44" s="29" t="s">
        <v>35</v>
      </c>
      <c r="C44" s="9"/>
      <c r="D44" s="15"/>
      <c r="E44" s="15"/>
      <c r="F44" s="15"/>
      <c r="G44" s="15"/>
      <c r="H44" s="15"/>
    </row>
    <row r="45" spans="1:8" s="1" customFormat="1" ht="12.75" hidden="1" customHeight="1">
      <c r="A45" s="117"/>
      <c r="B45" s="9" t="s">
        <v>30</v>
      </c>
      <c r="C45" s="9" t="s">
        <v>17</v>
      </c>
      <c r="D45" s="15">
        <v>200</v>
      </c>
      <c r="E45" s="15">
        <v>1</v>
      </c>
      <c r="F45" s="15">
        <v>0</v>
      </c>
      <c r="G45" s="15">
        <v>18.2</v>
      </c>
      <c r="H45" s="15">
        <v>76</v>
      </c>
    </row>
    <row r="46" spans="1:8" s="1" customFormat="1" ht="12.75" hidden="1" customHeight="1">
      <c r="A46" s="117"/>
      <c r="B46" s="17" t="s">
        <v>16</v>
      </c>
      <c r="C46" s="9" t="s">
        <v>17</v>
      </c>
      <c r="D46" s="24">
        <v>20</v>
      </c>
      <c r="E46" s="24">
        <v>1.54</v>
      </c>
      <c r="F46" s="24">
        <v>0.6</v>
      </c>
      <c r="G46" s="24">
        <v>10.44</v>
      </c>
      <c r="H46" s="24">
        <v>52.4</v>
      </c>
    </row>
    <row r="47" spans="1:8" s="1" customFormat="1" ht="12.75" hidden="1" customHeight="1">
      <c r="A47" s="117"/>
      <c r="B47" s="9" t="s">
        <v>31</v>
      </c>
      <c r="C47" s="9" t="s">
        <v>17</v>
      </c>
      <c r="D47" s="15">
        <v>30</v>
      </c>
      <c r="E47" s="15">
        <v>1.68</v>
      </c>
      <c r="F47" s="15">
        <v>0.33</v>
      </c>
      <c r="G47" s="15">
        <v>14.82</v>
      </c>
      <c r="H47" s="15">
        <v>68.97</v>
      </c>
    </row>
    <row r="48" spans="1:8" ht="12.75" hidden="1" customHeight="1">
      <c r="A48" s="118" t="s">
        <v>46</v>
      </c>
      <c r="B48" s="119"/>
      <c r="C48" s="119"/>
      <c r="D48" s="120"/>
      <c r="E48" s="30">
        <f>SUM(E24:E47)</f>
        <v>31.81</v>
      </c>
      <c r="F48" s="30">
        <f>SUM(F24:F47)</f>
        <v>18.310000000000002</v>
      </c>
      <c r="G48" s="30">
        <f>SUM(G24:G47)</f>
        <v>75.44</v>
      </c>
      <c r="H48" s="30">
        <f>SUM(H24:H47)</f>
        <v>605.62</v>
      </c>
    </row>
    <row r="49" spans="1:8" ht="12.75" hidden="1" customHeight="1">
      <c r="A49" s="118" t="s">
        <v>47</v>
      </c>
      <c r="B49" s="119"/>
      <c r="C49" s="119"/>
      <c r="D49" s="120"/>
      <c r="E49" s="31">
        <f>E23+E48</f>
        <v>78.11</v>
      </c>
      <c r="F49" s="31">
        <f>F23+F48</f>
        <v>46.440000000000005</v>
      </c>
      <c r="G49" s="31">
        <f>G23+G48</f>
        <v>219.76000000000002</v>
      </c>
      <c r="H49" s="31">
        <f>H23+H48</f>
        <v>1642.2400000000002</v>
      </c>
    </row>
    <row r="50" spans="1:8" ht="12.75" hidden="1" customHeight="1"/>
    <row r="51" spans="1:8" ht="12.75" customHeight="1"/>
    <row r="52" spans="1:8" ht="12.75" customHeight="1"/>
    <row r="53" spans="1:8" ht="12.75" customHeight="1">
      <c r="A53" s="3"/>
      <c r="B53" s="3"/>
      <c r="C53" s="3"/>
      <c r="D53" s="3"/>
      <c r="E53" s="4"/>
      <c r="F53" s="4"/>
      <c r="G53" s="4"/>
      <c r="H53" s="4"/>
    </row>
    <row r="54" spans="1:8" ht="12.75" customHeight="1">
      <c r="A54" s="3"/>
      <c r="B54" s="3"/>
      <c r="C54" s="3"/>
      <c r="D54" s="3"/>
      <c r="E54" s="4"/>
      <c r="F54" s="4"/>
      <c r="G54" s="4"/>
      <c r="H54" s="4"/>
    </row>
    <row r="55" spans="1:8" ht="12.75" customHeight="1">
      <c r="A55" s="3"/>
      <c r="B55" s="2" t="s">
        <v>2</v>
      </c>
      <c r="D55" s="3"/>
      <c r="E55" s="4" t="s">
        <v>3</v>
      </c>
      <c r="F55" s="4"/>
      <c r="G55" s="106" t="s">
        <v>48</v>
      </c>
      <c r="H55" s="121"/>
    </row>
    <row r="56" spans="1:8" ht="12.75" customHeight="1">
      <c r="A56" s="107">
        <v>2</v>
      </c>
      <c r="B56" s="122" t="s">
        <v>5</v>
      </c>
      <c r="C56" s="33"/>
      <c r="D56" s="34"/>
      <c r="E56" s="110" t="s">
        <v>6</v>
      </c>
      <c r="F56" s="124"/>
      <c r="G56" s="125"/>
      <c r="H56" s="32" t="s">
        <v>7</v>
      </c>
    </row>
    <row r="57" spans="1:8" ht="12.75" customHeight="1">
      <c r="A57" s="108"/>
      <c r="B57" s="123"/>
      <c r="C57" s="35"/>
      <c r="D57" s="6" t="s">
        <v>8</v>
      </c>
      <c r="E57" s="6" t="s">
        <v>9</v>
      </c>
      <c r="F57" s="6" t="s">
        <v>10</v>
      </c>
      <c r="G57" s="6" t="s">
        <v>11</v>
      </c>
      <c r="H57" s="35" t="s">
        <v>12</v>
      </c>
    </row>
    <row r="58" spans="1:8" ht="12.75" customHeight="1">
      <c r="A58" s="5"/>
      <c r="B58" s="17" t="s">
        <v>49</v>
      </c>
      <c r="C58" s="9" t="s">
        <v>50</v>
      </c>
      <c r="D58" s="15">
        <v>240</v>
      </c>
      <c r="E58" s="24">
        <v>32.700000000000003</v>
      </c>
      <c r="F58" s="24">
        <v>9.6999999999999993</v>
      </c>
      <c r="G58" s="24">
        <v>39.9</v>
      </c>
      <c r="H58" s="24">
        <v>377.6</v>
      </c>
    </row>
    <row r="59" spans="1:8" s="1" customFormat="1" ht="12.75" customHeight="1">
      <c r="A59" s="126" t="s">
        <v>13</v>
      </c>
      <c r="B59" s="13" t="s">
        <v>16</v>
      </c>
      <c r="C59" s="9" t="s">
        <v>17</v>
      </c>
      <c r="D59" s="14">
        <v>30</v>
      </c>
      <c r="E59" s="15">
        <v>2.2799999999999998</v>
      </c>
      <c r="F59" s="15">
        <v>0.24</v>
      </c>
      <c r="G59" s="15">
        <v>14.76</v>
      </c>
      <c r="H59" s="16">
        <v>70.319999999999993</v>
      </c>
    </row>
    <row r="60" spans="1:8" ht="12.75" customHeight="1">
      <c r="A60" s="126"/>
      <c r="B60" s="17" t="s">
        <v>18</v>
      </c>
      <c r="C60" s="9" t="s">
        <v>17</v>
      </c>
      <c r="D60" s="15">
        <v>20</v>
      </c>
      <c r="E60" s="15">
        <v>1.36</v>
      </c>
      <c r="F60" s="15">
        <v>0.24</v>
      </c>
      <c r="G60" s="15">
        <v>7.92</v>
      </c>
      <c r="H60" s="15">
        <v>39.119999999999997</v>
      </c>
    </row>
    <row r="61" spans="1:8" ht="12.75">
      <c r="A61" s="126"/>
      <c r="B61" s="19" t="s">
        <v>51</v>
      </c>
      <c r="C61" s="9" t="s">
        <v>52</v>
      </c>
      <c r="D61" s="36">
        <v>200</v>
      </c>
      <c r="E61" s="15">
        <v>3.6</v>
      </c>
      <c r="F61" s="15">
        <v>2.7</v>
      </c>
      <c r="G61" s="15">
        <v>11.1</v>
      </c>
      <c r="H61" s="15">
        <v>83.5</v>
      </c>
    </row>
    <row r="62" spans="1:8" s="1" customFormat="1" ht="12.75" customHeight="1">
      <c r="A62" s="20"/>
      <c r="B62" s="13"/>
      <c r="C62" s="21"/>
      <c r="D62" s="14" t="s">
        <v>22</v>
      </c>
      <c r="E62" s="14"/>
      <c r="F62" s="14"/>
      <c r="G62" s="14"/>
      <c r="H62" s="11"/>
    </row>
    <row r="63" spans="1:8" s="1" customFormat="1" ht="24.75" customHeight="1">
      <c r="A63" s="127" t="s">
        <v>23</v>
      </c>
      <c r="B63" s="38" t="s">
        <v>53</v>
      </c>
      <c r="C63" s="3" t="s">
        <v>54</v>
      </c>
      <c r="D63" s="26">
        <v>60</v>
      </c>
      <c r="E63" s="39">
        <v>0.8</v>
      </c>
      <c r="F63" s="31">
        <v>5.3</v>
      </c>
      <c r="G63" s="39">
        <v>5.9</v>
      </c>
      <c r="H63" s="31">
        <v>74.7</v>
      </c>
    </row>
    <row r="64" spans="1:8" ht="25.5" customHeight="1">
      <c r="A64" s="127"/>
      <c r="B64" s="18" t="s">
        <v>55</v>
      </c>
      <c r="C64" s="19" t="s">
        <v>56</v>
      </c>
      <c r="D64" s="15">
        <v>250</v>
      </c>
      <c r="E64" s="15">
        <v>1.98</v>
      </c>
      <c r="F64" s="15">
        <v>2.71</v>
      </c>
      <c r="G64" s="15">
        <v>12.11</v>
      </c>
      <c r="H64" s="15">
        <v>85.75</v>
      </c>
    </row>
    <row r="65" spans="1:8" s="1" customFormat="1" ht="12.75" customHeight="1">
      <c r="A65" s="127"/>
      <c r="B65" s="18" t="s">
        <v>57</v>
      </c>
      <c r="C65" s="19" t="s">
        <v>58</v>
      </c>
      <c r="D65" s="15">
        <v>90</v>
      </c>
      <c r="E65" s="15">
        <v>21.12</v>
      </c>
      <c r="F65" s="15">
        <v>23.24</v>
      </c>
      <c r="G65" s="15">
        <v>0.45</v>
      </c>
      <c r="H65" s="15">
        <v>295.2</v>
      </c>
    </row>
    <row r="66" spans="1:8" s="1" customFormat="1" ht="12.75" customHeight="1">
      <c r="A66" s="127"/>
      <c r="B66" s="40" t="s">
        <v>59</v>
      </c>
      <c r="C66" s="9" t="s">
        <v>60</v>
      </c>
      <c r="D66" s="41">
        <v>150</v>
      </c>
      <c r="E66" s="41">
        <v>8.3000000000000007</v>
      </c>
      <c r="F66" s="41">
        <v>6.3</v>
      </c>
      <c r="G66" s="41">
        <v>36</v>
      </c>
      <c r="H66" s="41">
        <v>233.7</v>
      </c>
    </row>
    <row r="67" spans="1:8" s="1" customFormat="1" ht="12.75" customHeight="1">
      <c r="A67" s="127"/>
      <c r="B67" s="42" t="s">
        <v>61</v>
      </c>
      <c r="C67" s="19" t="s">
        <v>62</v>
      </c>
      <c r="D67" s="15">
        <v>50</v>
      </c>
      <c r="E67" s="15">
        <v>0.27</v>
      </c>
      <c r="F67" s="15">
        <v>1.84</v>
      </c>
      <c r="G67" s="15">
        <v>2.62</v>
      </c>
      <c r="H67" s="16">
        <v>28.08</v>
      </c>
    </row>
    <row r="68" spans="1:8" s="1" customFormat="1" ht="12.75" customHeight="1">
      <c r="A68" s="127"/>
      <c r="B68" s="43" t="s">
        <v>63</v>
      </c>
      <c r="C68" s="9" t="s">
        <v>64</v>
      </c>
      <c r="D68" s="41">
        <v>200</v>
      </c>
      <c r="E68" s="41">
        <v>0.5</v>
      </c>
      <c r="F68" s="41">
        <v>0</v>
      </c>
      <c r="G68" s="41">
        <v>19.079999999999998</v>
      </c>
      <c r="H68" s="44">
        <v>81</v>
      </c>
    </row>
    <row r="69" spans="1:8" s="1" customFormat="1" ht="12.75" customHeight="1">
      <c r="A69" s="127"/>
      <c r="B69" s="17" t="s">
        <v>16</v>
      </c>
      <c r="C69" s="9" t="s">
        <v>17</v>
      </c>
      <c r="D69" s="15">
        <v>30</v>
      </c>
      <c r="E69" s="24">
        <v>2.2000000000000002</v>
      </c>
      <c r="F69" s="24">
        <v>0.2</v>
      </c>
      <c r="G69" s="24">
        <v>14.8</v>
      </c>
      <c r="H69" s="24">
        <v>51.2</v>
      </c>
    </row>
    <row r="70" spans="1:8" s="1" customFormat="1" ht="12.75" customHeight="1">
      <c r="A70" s="127"/>
      <c r="B70" s="9" t="s">
        <v>31</v>
      </c>
      <c r="C70" s="9" t="s">
        <v>17</v>
      </c>
      <c r="D70" s="15">
        <v>20</v>
      </c>
      <c r="E70" s="15">
        <v>1.33</v>
      </c>
      <c r="F70" s="15">
        <v>0.27</v>
      </c>
      <c r="G70" s="15">
        <v>6.66</v>
      </c>
      <c r="H70" s="15">
        <v>34.130000000000003</v>
      </c>
    </row>
    <row r="71" spans="1:8" ht="12.75" customHeight="1">
      <c r="A71" s="45"/>
      <c r="B71" s="115" t="s">
        <v>32</v>
      </c>
      <c r="C71" s="116"/>
      <c r="D71" s="36"/>
      <c r="E71" s="31">
        <f>SUM(E59:E70)</f>
        <v>43.74</v>
      </c>
      <c r="F71" s="31">
        <f>SUM(F59:F70)</f>
        <v>43.040000000000006</v>
      </c>
      <c r="G71" s="31">
        <f>SUM(G59:G70)</f>
        <v>131.4</v>
      </c>
      <c r="H71" s="31">
        <f>SUM(H59:H70)</f>
        <v>1076.7</v>
      </c>
    </row>
    <row r="72" spans="1:8" s="46" customFormat="1" ht="12.75" hidden="1" customHeight="1">
      <c r="A72" s="20"/>
      <c r="B72" s="47" t="s">
        <v>65</v>
      </c>
      <c r="C72" s="9" t="s">
        <v>66</v>
      </c>
      <c r="D72" s="41">
        <v>60</v>
      </c>
      <c r="E72" s="41">
        <v>1</v>
      </c>
      <c r="F72" s="41">
        <v>6.1</v>
      </c>
      <c r="G72" s="41">
        <v>5.8</v>
      </c>
      <c r="H72" s="44">
        <v>81.5</v>
      </c>
    </row>
    <row r="73" spans="1:8" s="46" customFormat="1" ht="12.75" hidden="1" customHeight="1">
      <c r="A73" s="20"/>
      <c r="B73" s="48" t="s">
        <v>38</v>
      </c>
      <c r="C73" s="27"/>
      <c r="D73" s="49"/>
      <c r="E73" s="49"/>
      <c r="F73" s="49"/>
      <c r="G73" s="49"/>
      <c r="H73" s="50"/>
    </row>
    <row r="74" spans="1:8" s="46" customFormat="1" ht="12.75" hidden="1" customHeight="1">
      <c r="A74" s="20"/>
      <c r="B74" s="48" t="s">
        <v>40</v>
      </c>
      <c r="C74" s="27"/>
      <c r="D74" s="49"/>
      <c r="E74" s="49"/>
      <c r="F74" s="49"/>
      <c r="G74" s="49"/>
      <c r="H74" s="50"/>
    </row>
    <row r="75" spans="1:8" s="46" customFormat="1" ht="12.75" hidden="1" customHeight="1">
      <c r="A75" s="20"/>
      <c r="B75" s="48" t="s">
        <v>67</v>
      </c>
      <c r="C75" s="27"/>
      <c r="D75" s="49"/>
      <c r="E75" s="49"/>
      <c r="F75" s="49"/>
      <c r="G75" s="49"/>
      <c r="H75" s="50"/>
    </row>
    <row r="76" spans="1:8" s="46" customFormat="1" ht="12.75" hidden="1" customHeight="1">
      <c r="A76" s="20"/>
      <c r="B76" s="48" t="s">
        <v>43</v>
      </c>
      <c r="C76" s="27"/>
      <c r="D76" s="49"/>
      <c r="E76" s="49"/>
      <c r="F76" s="49"/>
      <c r="G76" s="49"/>
      <c r="H76" s="50"/>
    </row>
    <row r="77" spans="1:8" s="46" customFormat="1" ht="12.75" hidden="1" customHeight="1">
      <c r="A77" s="20"/>
      <c r="B77" s="48" t="s">
        <v>68</v>
      </c>
      <c r="C77" s="27"/>
      <c r="D77" s="49" t="s">
        <v>69</v>
      </c>
      <c r="E77" s="49"/>
      <c r="F77" s="49"/>
      <c r="G77" s="49"/>
      <c r="H77" s="50"/>
    </row>
    <row r="78" spans="1:8" s="46" customFormat="1" ht="12.75" hidden="1" customHeight="1">
      <c r="A78" s="20"/>
      <c r="B78" s="48" t="s">
        <v>70</v>
      </c>
      <c r="C78" s="27"/>
      <c r="D78" s="49"/>
      <c r="E78" s="49"/>
      <c r="F78" s="49"/>
      <c r="G78" s="49"/>
      <c r="H78" s="50"/>
    </row>
    <row r="79" spans="1:8" s="46" customFormat="1" ht="12.75" hidden="1" customHeight="1">
      <c r="A79" s="117"/>
      <c r="B79" s="40" t="s">
        <v>71</v>
      </c>
      <c r="C79" s="9" t="s">
        <v>72</v>
      </c>
      <c r="D79" s="41">
        <v>200</v>
      </c>
      <c r="E79" s="41">
        <v>4.74</v>
      </c>
      <c r="F79" s="41">
        <v>5.08</v>
      </c>
      <c r="G79" s="41">
        <v>13.62</v>
      </c>
      <c r="H79" s="41">
        <v>125.52</v>
      </c>
    </row>
    <row r="80" spans="1:8" ht="12.75" hidden="1" customHeight="1">
      <c r="A80" s="117"/>
      <c r="B80" s="27" t="s">
        <v>39</v>
      </c>
      <c r="C80" s="27"/>
      <c r="D80" s="6"/>
      <c r="E80" s="15"/>
      <c r="F80" s="15"/>
      <c r="G80" s="15"/>
      <c r="H80" s="15"/>
    </row>
    <row r="81" spans="1:8" ht="12.75" hidden="1" customHeight="1">
      <c r="A81" s="117"/>
      <c r="B81" s="27" t="s">
        <v>73</v>
      </c>
      <c r="C81" s="27"/>
      <c r="D81" s="6"/>
      <c r="E81" s="15"/>
      <c r="F81" s="15"/>
      <c r="G81" s="15"/>
      <c r="H81" s="15"/>
    </row>
    <row r="82" spans="1:8" ht="12.75" hidden="1" customHeight="1">
      <c r="A82" s="117"/>
      <c r="B82" s="27" t="s">
        <v>40</v>
      </c>
      <c r="C82" s="27"/>
      <c r="D82" s="6"/>
      <c r="E82" s="15"/>
      <c r="F82" s="15"/>
      <c r="G82" s="15"/>
      <c r="H82" s="15"/>
    </row>
    <row r="83" spans="1:8" ht="12.75" hidden="1" customHeight="1">
      <c r="A83" s="117"/>
      <c r="B83" s="27" t="s">
        <v>41</v>
      </c>
      <c r="C83" s="27"/>
      <c r="D83" s="6"/>
      <c r="E83" s="15"/>
      <c r="F83" s="15"/>
      <c r="G83" s="15"/>
      <c r="H83" s="15"/>
    </row>
    <row r="84" spans="1:8" ht="12.75" hidden="1" customHeight="1">
      <c r="A84" s="117"/>
      <c r="B84" s="27" t="s">
        <v>74</v>
      </c>
      <c r="C84" s="27"/>
      <c r="D84" s="6"/>
      <c r="E84" s="15"/>
      <c r="F84" s="15"/>
      <c r="G84" s="15"/>
      <c r="H84" s="15"/>
    </row>
    <row r="85" spans="1:8" ht="12.75" hidden="1" customHeight="1">
      <c r="A85" s="117"/>
      <c r="B85" s="27" t="s">
        <v>43</v>
      </c>
      <c r="C85" s="27"/>
      <c r="D85" s="6"/>
      <c r="E85" s="15"/>
      <c r="F85" s="15"/>
      <c r="G85" s="15"/>
      <c r="H85" s="15"/>
    </row>
    <row r="86" spans="1:8" ht="12.75" hidden="1" customHeight="1">
      <c r="A86" s="117"/>
      <c r="B86" s="51" t="s">
        <v>68</v>
      </c>
      <c r="C86" s="51"/>
      <c r="D86" s="6"/>
      <c r="E86" s="15"/>
      <c r="F86" s="15"/>
      <c r="G86" s="15"/>
      <c r="H86" s="15"/>
    </row>
    <row r="87" spans="1:8" ht="12.75" hidden="1" customHeight="1">
      <c r="A87" s="117"/>
      <c r="B87" s="28" t="s">
        <v>44</v>
      </c>
      <c r="C87" s="28"/>
      <c r="D87" s="6"/>
      <c r="E87" s="15"/>
      <c r="F87" s="15"/>
      <c r="G87" s="15"/>
      <c r="H87" s="15"/>
    </row>
    <row r="88" spans="1:8" ht="12.75" hidden="1" customHeight="1">
      <c r="A88" s="117"/>
      <c r="B88" s="18" t="s">
        <v>57</v>
      </c>
      <c r="C88" s="19" t="s">
        <v>58</v>
      </c>
      <c r="D88" s="15" t="s">
        <v>75</v>
      </c>
      <c r="E88" s="15">
        <v>21.12</v>
      </c>
      <c r="F88" s="15">
        <v>23.24</v>
      </c>
      <c r="G88" s="15">
        <v>0.45</v>
      </c>
      <c r="H88" s="15">
        <v>295.2</v>
      </c>
    </row>
    <row r="89" spans="1:8" ht="12.75" hidden="1" customHeight="1">
      <c r="A89" s="117"/>
      <c r="B89" s="27" t="s">
        <v>45</v>
      </c>
      <c r="C89" s="27"/>
      <c r="D89" s="6"/>
      <c r="E89" s="15"/>
      <c r="F89" s="15"/>
      <c r="G89" s="15"/>
      <c r="H89" s="15"/>
    </row>
    <row r="90" spans="1:8" ht="12.75" hidden="1" customHeight="1">
      <c r="A90" s="117"/>
      <c r="B90" s="27" t="s">
        <v>41</v>
      </c>
      <c r="C90" s="27"/>
      <c r="D90" s="6"/>
      <c r="E90" s="15"/>
      <c r="F90" s="15"/>
      <c r="G90" s="15"/>
      <c r="H90" s="15"/>
    </row>
    <row r="91" spans="1:8" ht="12.75" hidden="1" customHeight="1">
      <c r="A91" s="117"/>
      <c r="B91" s="27" t="s">
        <v>76</v>
      </c>
      <c r="C91" s="27"/>
      <c r="D91" s="6"/>
      <c r="E91" s="15"/>
      <c r="F91" s="15"/>
      <c r="G91" s="15"/>
      <c r="H91" s="15"/>
    </row>
    <row r="92" spans="1:8" s="46" customFormat="1" ht="12.75" hidden="1" customHeight="1">
      <c r="A92" s="117"/>
      <c r="B92" s="40" t="s">
        <v>59</v>
      </c>
      <c r="C92" s="9" t="s">
        <v>72</v>
      </c>
      <c r="D92" s="41">
        <v>150</v>
      </c>
      <c r="E92" s="41">
        <v>8.3000000000000007</v>
      </c>
      <c r="F92" s="41">
        <v>6.3</v>
      </c>
      <c r="G92" s="41">
        <v>36</v>
      </c>
      <c r="H92" s="41">
        <v>233.7</v>
      </c>
    </row>
    <row r="93" spans="1:8" ht="12.75" hidden="1" customHeight="1">
      <c r="A93" s="117"/>
      <c r="B93" s="27" t="s">
        <v>77</v>
      </c>
      <c r="C93" s="27"/>
      <c r="D93" s="6"/>
      <c r="E93" s="15"/>
      <c r="F93" s="15"/>
      <c r="G93" s="15"/>
      <c r="H93" s="16"/>
    </row>
    <row r="94" spans="1:8" ht="12.75" hidden="1" customHeight="1">
      <c r="A94" s="117"/>
      <c r="B94" s="27" t="s">
        <v>76</v>
      </c>
      <c r="C94" s="27"/>
      <c r="D94" s="6"/>
      <c r="E94" s="15"/>
      <c r="F94" s="15"/>
      <c r="G94" s="15"/>
      <c r="H94" s="16"/>
    </row>
    <row r="95" spans="1:8" ht="12.75" hidden="1" customHeight="1">
      <c r="A95" s="117"/>
      <c r="B95" s="51" t="s">
        <v>68</v>
      </c>
      <c r="C95" s="27"/>
      <c r="D95" s="6"/>
      <c r="E95" s="15"/>
      <c r="F95" s="15"/>
      <c r="G95" s="15"/>
      <c r="H95" s="16"/>
    </row>
    <row r="96" spans="1:8" ht="12.75" hidden="1" customHeight="1">
      <c r="A96" s="117"/>
      <c r="B96" s="42" t="s">
        <v>61</v>
      </c>
      <c r="C96" s="19" t="s">
        <v>62</v>
      </c>
      <c r="D96" s="15">
        <v>50</v>
      </c>
      <c r="E96" s="15">
        <v>0.27</v>
      </c>
      <c r="F96" s="15">
        <v>1.84</v>
      </c>
      <c r="G96" s="15">
        <v>2.62</v>
      </c>
      <c r="H96" s="16">
        <v>28.08</v>
      </c>
    </row>
    <row r="97" spans="1:8" ht="12.75" hidden="1" customHeight="1">
      <c r="A97" s="117"/>
      <c r="B97" s="28" t="s">
        <v>78</v>
      </c>
      <c r="C97" s="28"/>
      <c r="D97" s="6"/>
      <c r="E97" s="15"/>
      <c r="F97" s="15"/>
      <c r="G97" s="15"/>
      <c r="H97" s="16"/>
    </row>
    <row r="98" spans="1:8" ht="12.75" hidden="1" customHeight="1">
      <c r="A98" s="117"/>
      <c r="B98" s="28" t="s">
        <v>76</v>
      </c>
      <c r="C98" s="28"/>
      <c r="D98" s="6"/>
      <c r="E98" s="15"/>
      <c r="F98" s="15"/>
      <c r="G98" s="15"/>
      <c r="H98" s="16"/>
    </row>
    <row r="99" spans="1:8" ht="12.75" hidden="1" customHeight="1">
      <c r="A99" s="117"/>
      <c r="B99" s="28" t="s">
        <v>42</v>
      </c>
      <c r="C99" s="28"/>
      <c r="D99" s="6"/>
      <c r="E99" s="15"/>
      <c r="F99" s="15"/>
      <c r="G99" s="15"/>
      <c r="H99" s="16"/>
    </row>
    <row r="100" spans="1:8" ht="12.75" hidden="1" customHeight="1">
      <c r="A100" s="117"/>
      <c r="B100" s="28" t="s">
        <v>67</v>
      </c>
      <c r="C100" s="28"/>
      <c r="D100" s="6"/>
      <c r="E100" s="15"/>
      <c r="F100" s="15"/>
      <c r="G100" s="15"/>
      <c r="H100" s="16"/>
    </row>
    <row r="101" spans="1:8" s="46" customFormat="1" ht="12.75" hidden="1" customHeight="1">
      <c r="A101" s="117"/>
      <c r="B101" s="43" t="s">
        <v>63</v>
      </c>
      <c r="C101" s="9" t="s">
        <v>64</v>
      </c>
      <c r="D101" s="41">
        <v>200</v>
      </c>
      <c r="E101" s="41">
        <v>0.5</v>
      </c>
      <c r="F101" s="41">
        <v>0</v>
      </c>
      <c r="G101" s="41">
        <v>19.079999999999998</v>
      </c>
      <c r="H101" s="44">
        <v>81</v>
      </c>
    </row>
    <row r="102" spans="1:8" ht="12.75" hidden="1" customHeight="1">
      <c r="A102" s="117"/>
      <c r="B102" s="28" t="s">
        <v>79</v>
      </c>
      <c r="C102" s="28"/>
      <c r="D102" s="6"/>
      <c r="E102" s="15"/>
      <c r="F102" s="15"/>
      <c r="G102" s="15"/>
      <c r="H102" s="16"/>
    </row>
    <row r="103" spans="1:8" ht="12.75" hidden="1" customHeight="1">
      <c r="A103" s="117"/>
      <c r="B103" s="28" t="s">
        <v>67</v>
      </c>
      <c r="C103" s="28"/>
      <c r="D103" s="6"/>
      <c r="E103" s="15"/>
      <c r="F103" s="15"/>
      <c r="G103" s="15"/>
      <c r="H103" s="16"/>
    </row>
    <row r="104" spans="1:8" s="1" customFormat="1" ht="12.75" hidden="1" customHeight="1">
      <c r="A104" s="117"/>
      <c r="B104" s="17" t="s">
        <v>16</v>
      </c>
      <c r="C104" s="9" t="s">
        <v>17</v>
      </c>
      <c r="D104" s="24">
        <v>20</v>
      </c>
      <c r="E104" s="24">
        <v>1.54</v>
      </c>
      <c r="F104" s="24">
        <v>0.6</v>
      </c>
      <c r="G104" s="24">
        <v>10.44</v>
      </c>
      <c r="H104" s="24">
        <v>52.4</v>
      </c>
    </row>
    <row r="105" spans="1:8" s="1" customFormat="1" ht="12.75" hidden="1" customHeight="1">
      <c r="A105" s="117"/>
      <c r="B105" s="9" t="s">
        <v>31</v>
      </c>
      <c r="C105" s="9" t="s">
        <v>17</v>
      </c>
      <c r="D105" s="15">
        <v>30</v>
      </c>
      <c r="E105" s="15">
        <v>1.68</v>
      </c>
      <c r="F105" s="15">
        <v>0.33</v>
      </c>
      <c r="G105" s="15">
        <v>14.82</v>
      </c>
      <c r="H105" s="15">
        <v>68.97</v>
      </c>
    </row>
    <row r="106" spans="1:8" ht="12.75" hidden="1" customHeight="1">
      <c r="A106" s="128" t="s">
        <v>46</v>
      </c>
      <c r="B106" s="129"/>
      <c r="C106" s="129"/>
      <c r="D106" s="130"/>
      <c r="E106" s="31">
        <f>SUM(E72:E105)</f>
        <v>39.15</v>
      </c>
      <c r="F106" s="31">
        <f>SUM(F72:F105)</f>
        <v>43.49</v>
      </c>
      <c r="G106" s="31">
        <f>SUM(G72:G105)</f>
        <v>102.82999999999998</v>
      </c>
      <c r="H106" s="31">
        <f>SUM(H72:H105)</f>
        <v>966.37</v>
      </c>
    </row>
    <row r="107" spans="1:8" ht="12.75" hidden="1" customHeight="1">
      <c r="A107" s="118" t="s">
        <v>47</v>
      </c>
      <c r="B107" s="119"/>
      <c r="C107" s="119"/>
      <c r="D107" s="120"/>
      <c r="E107" s="52">
        <f>E71+E106</f>
        <v>82.89</v>
      </c>
      <c r="F107" s="52">
        <f>F71+F106</f>
        <v>86.53</v>
      </c>
      <c r="G107" s="52">
        <f>G71+G106</f>
        <v>234.23</v>
      </c>
      <c r="H107" s="52">
        <f>H71+H106</f>
        <v>2043.0700000000002</v>
      </c>
    </row>
    <row r="108" spans="1:8" ht="12.75" customHeight="1">
      <c r="A108" s="3"/>
      <c r="B108" s="3"/>
      <c r="C108" s="3"/>
      <c r="D108" s="3"/>
      <c r="E108" s="4"/>
      <c r="F108" s="4"/>
      <c r="G108" s="4"/>
      <c r="H108" s="4"/>
    </row>
    <row r="109" spans="1:8" ht="12.75" customHeight="1">
      <c r="A109" s="3"/>
      <c r="B109" s="3"/>
      <c r="C109" s="3"/>
      <c r="D109" s="3"/>
      <c r="E109" s="4"/>
      <c r="F109" s="4"/>
      <c r="G109" s="4"/>
      <c r="H109" s="4"/>
    </row>
    <row r="110" spans="1:8" ht="12.75" customHeight="1">
      <c r="A110" s="53"/>
      <c r="B110" s="2" t="s">
        <v>2</v>
      </c>
      <c r="D110" s="53"/>
      <c r="E110" s="4" t="s">
        <v>3</v>
      </c>
      <c r="F110" s="53"/>
      <c r="G110" s="131" t="s">
        <v>80</v>
      </c>
      <c r="H110" s="132"/>
    </row>
    <row r="111" spans="1:8" ht="12.75" customHeight="1">
      <c r="A111" s="133">
        <v>3</v>
      </c>
      <c r="B111" s="122" t="s">
        <v>5</v>
      </c>
      <c r="C111" s="33"/>
      <c r="D111" s="34"/>
      <c r="E111" s="110" t="s">
        <v>6</v>
      </c>
      <c r="F111" s="124"/>
      <c r="G111" s="125"/>
      <c r="H111" s="54" t="s">
        <v>7</v>
      </c>
    </row>
    <row r="112" spans="1:8" ht="12.75" customHeight="1">
      <c r="A112" s="108"/>
      <c r="B112" s="123"/>
      <c r="C112" s="35"/>
      <c r="D112" s="6" t="s">
        <v>8</v>
      </c>
      <c r="E112" s="6" t="s">
        <v>9</v>
      </c>
      <c r="F112" s="6" t="s">
        <v>10</v>
      </c>
      <c r="G112" s="6" t="s">
        <v>11</v>
      </c>
      <c r="H112" s="55" t="s">
        <v>12</v>
      </c>
    </row>
    <row r="113" spans="1:8" ht="12.75" customHeight="1">
      <c r="A113" s="112" t="s">
        <v>13</v>
      </c>
      <c r="B113" s="42" t="s">
        <v>81</v>
      </c>
      <c r="C113" s="9" t="s">
        <v>82</v>
      </c>
      <c r="D113" s="15">
        <v>180</v>
      </c>
      <c r="E113" s="15">
        <v>15.2</v>
      </c>
      <c r="F113" s="15">
        <v>21.6</v>
      </c>
      <c r="G113" s="15">
        <v>3.9</v>
      </c>
      <c r="H113" s="16">
        <v>270.60000000000002</v>
      </c>
    </row>
    <row r="114" spans="1:8" s="1" customFormat="1" ht="12.75" customHeight="1">
      <c r="A114" s="134"/>
      <c r="B114" s="21" t="s">
        <v>83</v>
      </c>
      <c r="C114" s="9" t="s">
        <v>84</v>
      </c>
      <c r="D114" s="14">
        <v>200</v>
      </c>
      <c r="E114" s="14">
        <v>0.1</v>
      </c>
      <c r="F114" s="14">
        <v>0</v>
      </c>
      <c r="G114" s="14">
        <v>5.2</v>
      </c>
      <c r="H114" s="14">
        <v>21.4</v>
      </c>
    </row>
    <row r="115" spans="1:8" s="1" customFormat="1" ht="12.75" customHeight="1">
      <c r="A115" s="134"/>
      <c r="B115" s="13" t="s">
        <v>16</v>
      </c>
      <c r="C115" s="9" t="s">
        <v>17</v>
      </c>
      <c r="D115" s="14">
        <v>30</v>
      </c>
      <c r="E115" s="15">
        <v>2.2799999999999998</v>
      </c>
      <c r="F115" s="15">
        <v>0.24</v>
      </c>
      <c r="G115" s="15">
        <v>14.76</v>
      </c>
      <c r="H115" s="16">
        <v>70.319999999999993</v>
      </c>
    </row>
    <row r="116" spans="1:8" ht="12.75" customHeight="1">
      <c r="A116" s="135"/>
      <c r="B116" s="17" t="s">
        <v>18</v>
      </c>
      <c r="C116" s="9" t="s">
        <v>17</v>
      </c>
      <c r="D116" s="15">
        <v>20</v>
      </c>
      <c r="E116" s="15">
        <v>1.36</v>
      </c>
      <c r="F116" s="15">
        <v>0.24</v>
      </c>
      <c r="G116" s="15">
        <v>7.92</v>
      </c>
      <c r="H116" s="15">
        <v>39.119999999999997</v>
      </c>
    </row>
    <row r="117" spans="1:8" ht="12.75" customHeight="1">
      <c r="A117" s="37"/>
      <c r="B117" s="28"/>
      <c r="C117" s="23"/>
      <c r="D117" s="56" t="s">
        <v>22</v>
      </c>
      <c r="E117" s="15"/>
      <c r="F117" s="15"/>
      <c r="G117" s="15"/>
      <c r="H117" s="16"/>
    </row>
    <row r="118" spans="1:8" ht="12.75" customHeight="1">
      <c r="A118" s="134" t="s">
        <v>23</v>
      </c>
      <c r="B118" s="9" t="s">
        <v>85</v>
      </c>
      <c r="C118" s="9" t="s">
        <v>86</v>
      </c>
      <c r="D118" s="15">
        <v>60</v>
      </c>
      <c r="E118" s="15">
        <v>0.6</v>
      </c>
      <c r="F118" s="15">
        <v>5.3</v>
      </c>
      <c r="G118" s="15">
        <v>4.0999999999999996</v>
      </c>
      <c r="H118" s="15">
        <v>67.099999999999994</v>
      </c>
    </row>
    <row r="119" spans="1:8" ht="12.75" customHeight="1">
      <c r="A119" s="134"/>
      <c r="B119" s="18" t="s">
        <v>87</v>
      </c>
      <c r="C119" s="9" t="s">
        <v>88</v>
      </c>
      <c r="D119" s="15">
        <v>250</v>
      </c>
      <c r="E119" s="15">
        <v>6.45</v>
      </c>
      <c r="F119" s="15">
        <v>3.48</v>
      </c>
      <c r="G119" s="15">
        <v>23.13</v>
      </c>
      <c r="H119" s="15">
        <v>149.5</v>
      </c>
    </row>
    <row r="120" spans="1:8" ht="12.75" customHeight="1">
      <c r="A120" s="134"/>
      <c r="B120" s="18" t="s">
        <v>89</v>
      </c>
      <c r="C120" s="9" t="s">
        <v>90</v>
      </c>
      <c r="D120" s="15">
        <v>100</v>
      </c>
      <c r="E120" s="15">
        <v>13.7</v>
      </c>
      <c r="F120" s="15">
        <v>7.43</v>
      </c>
      <c r="G120" s="15">
        <v>6.28</v>
      </c>
      <c r="H120" s="15">
        <v>147.13999999999999</v>
      </c>
    </row>
    <row r="121" spans="1:8" s="57" customFormat="1" ht="12.75" customHeight="1">
      <c r="A121" s="134"/>
      <c r="B121" s="9" t="s">
        <v>91</v>
      </c>
      <c r="C121" s="23" t="s">
        <v>92</v>
      </c>
      <c r="D121" s="15">
        <v>150</v>
      </c>
      <c r="E121" s="15">
        <v>2.85</v>
      </c>
      <c r="F121" s="15">
        <v>4.32</v>
      </c>
      <c r="G121" s="15">
        <v>23</v>
      </c>
      <c r="H121" s="15">
        <v>142.35</v>
      </c>
    </row>
    <row r="122" spans="1:8" ht="12.75" customHeight="1">
      <c r="A122" s="134"/>
      <c r="B122" s="18" t="s">
        <v>20</v>
      </c>
      <c r="C122" s="19" t="s">
        <v>21</v>
      </c>
      <c r="D122" s="15">
        <v>200</v>
      </c>
      <c r="E122" s="15">
        <v>0</v>
      </c>
      <c r="F122" s="15">
        <v>0</v>
      </c>
      <c r="G122" s="15">
        <v>23</v>
      </c>
      <c r="H122" s="15">
        <v>90</v>
      </c>
    </row>
    <row r="123" spans="1:8" ht="12.75" customHeight="1">
      <c r="A123" s="134"/>
      <c r="B123" s="17" t="s">
        <v>16</v>
      </c>
      <c r="C123" s="9" t="s">
        <v>17</v>
      </c>
      <c r="D123" s="15">
        <v>30</v>
      </c>
      <c r="E123" s="24">
        <v>2.2000000000000002</v>
      </c>
      <c r="F123" s="24">
        <v>0.2</v>
      </c>
      <c r="G123" s="24">
        <v>14.8</v>
      </c>
      <c r="H123" s="24">
        <v>51.2</v>
      </c>
    </row>
    <row r="124" spans="1:8" ht="12.75" customHeight="1">
      <c r="A124" s="134"/>
      <c r="B124" s="9" t="s">
        <v>31</v>
      </c>
      <c r="C124" s="9" t="s">
        <v>17</v>
      </c>
      <c r="D124" s="15">
        <v>20</v>
      </c>
      <c r="E124" s="15">
        <v>1.33</v>
      </c>
      <c r="F124" s="15">
        <v>0.27</v>
      </c>
      <c r="G124" s="15">
        <v>6.66</v>
      </c>
      <c r="H124" s="15">
        <v>34.130000000000003</v>
      </c>
    </row>
    <row r="125" spans="1:8" ht="12.75" hidden="1" customHeight="1">
      <c r="A125" s="58"/>
      <c r="B125" s="115" t="s">
        <v>93</v>
      </c>
      <c r="C125" s="136"/>
      <c r="D125" s="16"/>
      <c r="E125" s="26" t="e">
        <f>SUM(#REF!)</f>
        <v>#REF!</v>
      </c>
      <c r="F125" s="26" t="e">
        <f>SUM(#REF!)</f>
        <v>#REF!</v>
      </c>
      <c r="G125" s="26" t="e">
        <f>SUM(#REF!)</f>
        <v>#REF!</v>
      </c>
      <c r="H125" s="26" t="e">
        <f>SUM(#REF!)</f>
        <v>#REF!</v>
      </c>
    </row>
    <row r="126" spans="1:8" s="1" customFormat="1" ht="12.75" hidden="1" customHeight="1">
      <c r="A126" s="117"/>
      <c r="B126" s="9" t="s">
        <v>85</v>
      </c>
      <c r="C126" s="9" t="s">
        <v>86</v>
      </c>
      <c r="D126" s="15">
        <v>60</v>
      </c>
      <c r="E126" s="15">
        <v>0.6</v>
      </c>
      <c r="F126" s="15">
        <v>5.3</v>
      </c>
      <c r="G126" s="15">
        <v>4.0999999999999996</v>
      </c>
      <c r="H126" s="15">
        <v>67.099999999999994</v>
      </c>
    </row>
    <row r="127" spans="1:8" s="1" customFormat="1" ht="12.75" hidden="1" customHeight="1">
      <c r="A127" s="117"/>
      <c r="B127" s="27" t="s">
        <v>39</v>
      </c>
      <c r="C127" s="27"/>
      <c r="D127" s="6"/>
      <c r="E127" s="15"/>
      <c r="F127" s="15"/>
      <c r="G127" s="15"/>
      <c r="H127" s="15"/>
    </row>
    <row r="128" spans="1:8" s="1" customFormat="1" ht="12.75" hidden="1" customHeight="1">
      <c r="A128" s="117"/>
      <c r="B128" s="27" t="s">
        <v>94</v>
      </c>
      <c r="C128" s="27"/>
      <c r="D128" s="6"/>
      <c r="E128" s="15"/>
      <c r="F128" s="15"/>
      <c r="G128" s="15"/>
      <c r="H128" s="15"/>
    </row>
    <row r="129" spans="1:8" s="1" customFormat="1" ht="12.75" hidden="1" customHeight="1">
      <c r="A129" s="117"/>
      <c r="B129" s="27" t="s">
        <v>40</v>
      </c>
      <c r="C129" s="27"/>
      <c r="D129" s="6"/>
      <c r="E129" s="15"/>
      <c r="F129" s="15"/>
      <c r="G129" s="15"/>
      <c r="H129" s="15"/>
    </row>
    <row r="130" spans="1:8" s="1" customFormat="1" ht="12.75" hidden="1" customHeight="1">
      <c r="A130" s="117"/>
      <c r="B130" s="27" t="s">
        <v>74</v>
      </c>
      <c r="C130" s="27"/>
      <c r="D130" s="6"/>
      <c r="E130" s="15"/>
      <c r="F130" s="15"/>
      <c r="G130" s="15"/>
      <c r="H130" s="15"/>
    </row>
    <row r="131" spans="1:8" s="1" customFormat="1" ht="12.75" hidden="1" customHeight="1">
      <c r="A131" s="117"/>
      <c r="B131" s="27" t="s">
        <v>41</v>
      </c>
      <c r="C131" s="27"/>
      <c r="D131" s="6"/>
      <c r="E131" s="15"/>
      <c r="F131" s="15"/>
      <c r="G131" s="15"/>
      <c r="H131" s="15"/>
    </row>
    <row r="132" spans="1:8" s="1" customFormat="1" ht="12.75" hidden="1" customHeight="1">
      <c r="A132" s="117"/>
      <c r="B132" s="27" t="s">
        <v>43</v>
      </c>
      <c r="C132" s="27"/>
      <c r="D132" s="6"/>
      <c r="E132" s="15"/>
      <c r="F132" s="15"/>
      <c r="G132" s="15"/>
      <c r="H132" s="15"/>
    </row>
    <row r="133" spans="1:8" s="1" customFormat="1" ht="12.75" hidden="1" customHeight="1">
      <c r="A133" s="117"/>
      <c r="B133" s="27" t="s">
        <v>68</v>
      </c>
      <c r="C133" s="27"/>
      <c r="D133" s="6"/>
      <c r="E133" s="15"/>
      <c r="F133" s="15"/>
      <c r="G133" s="15"/>
      <c r="H133" s="15"/>
    </row>
    <row r="134" spans="1:8" s="1" customFormat="1" ht="12.75" hidden="1" customHeight="1">
      <c r="A134" s="117"/>
      <c r="B134" s="18" t="s">
        <v>87</v>
      </c>
      <c r="C134" s="9" t="s">
        <v>88</v>
      </c>
      <c r="D134" s="15">
        <v>250</v>
      </c>
      <c r="E134" s="15">
        <v>6.45</v>
      </c>
      <c r="F134" s="15">
        <v>3.48</v>
      </c>
      <c r="G134" s="15">
        <v>23.13</v>
      </c>
      <c r="H134" s="15">
        <v>149.5</v>
      </c>
    </row>
    <row r="135" spans="1:8" s="1" customFormat="1" ht="12.75" hidden="1" customHeight="1">
      <c r="A135" s="117"/>
      <c r="B135" s="27" t="s">
        <v>39</v>
      </c>
      <c r="C135" s="27"/>
      <c r="D135" s="6"/>
      <c r="E135" s="15"/>
      <c r="F135" s="15"/>
      <c r="G135" s="15"/>
      <c r="H135" s="15"/>
    </row>
    <row r="136" spans="1:8" s="1" customFormat="1" ht="12.75" hidden="1" customHeight="1">
      <c r="A136" s="117"/>
      <c r="B136" s="27" t="s">
        <v>95</v>
      </c>
      <c r="C136" s="27"/>
      <c r="D136" s="6"/>
      <c r="E136" s="15"/>
      <c r="F136" s="15"/>
      <c r="G136" s="15"/>
      <c r="H136" s="15"/>
    </row>
    <row r="137" spans="1:8" s="1" customFormat="1" ht="12.75" hidden="1" customHeight="1">
      <c r="A137" s="117"/>
      <c r="B137" s="27" t="s">
        <v>41</v>
      </c>
      <c r="C137" s="27"/>
      <c r="D137" s="6"/>
      <c r="E137" s="15"/>
      <c r="F137" s="15"/>
      <c r="G137" s="15"/>
      <c r="H137" s="15"/>
    </row>
    <row r="138" spans="1:8" s="1" customFormat="1" ht="12.75" hidden="1" customHeight="1">
      <c r="A138" s="117"/>
      <c r="B138" s="27" t="s">
        <v>40</v>
      </c>
      <c r="C138" s="27"/>
      <c r="D138" s="6"/>
      <c r="E138" s="15"/>
      <c r="F138" s="15"/>
      <c r="G138" s="15"/>
      <c r="H138" s="15"/>
    </row>
    <row r="139" spans="1:8" s="1" customFormat="1" ht="12.75" hidden="1" customHeight="1">
      <c r="A139" s="117"/>
      <c r="B139" s="27" t="s">
        <v>43</v>
      </c>
      <c r="C139" s="27"/>
      <c r="D139" s="6"/>
      <c r="E139" s="15"/>
      <c r="F139" s="15"/>
      <c r="G139" s="15"/>
      <c r="H139" s="15"/>
    </row>
    <row r="140" spans="1:8" s="1" customFormat="1" ht="12.75" hidden="1" customHeight="1">
      <c r="A140" s="117"/>
      <c r="B140" s="51" t="s">
        <v>68</v>
      </c>
      <c r="C140" s="51"/>
      <c r="D140" s="6"/>
      <c r="E140" s="15"/>
      <c r="F140" s="15"/>
      <c r="G140" s="15"/>
      <c r="H140" s="15"/>
    </row>
    <row r="141" spans="1:8" s="1" customFormat="1" ht="12.75" hidden="1" customHeight="1">
      <c r="A141" s="117"/>
      <c r="B141" s="28" t="s">
        <v>44</v>
      </c>
      <c r="C141" s="28"/>
      <c r="D141" s="6"/>
      <c r="E141" s="15"/>
      <c r="F141" s="15"/>
      <c r="G141" s="15"/>
      <c r="H141" s="15"/>
    </row>
    <row r="142" spans="1:8" s="1" customFormat="1" ht="12.75" hidden="1" customHeight="1">
      <c r="A142" s="117"/>
      <c r="B142" s="18" t="s">
        <v>89</v>
      </c>
      <c r="C142" s="9" t="s">
        <v>96</v>
      </c>
      <c r="D142" s="15">
        <v>100</v>
      </c>
      <c r="E142" s="15">
        <v>16.14</v>
      </c>
      <c r="F142" s="15">
        <v>11.28</v>
      </c>
      <c r="G142" s="15">
        <v>6.28</v>
      </c>
      <c r="H142" s="15">
        <v>191.86</v>
      </c>
    </row>
    <row r="143" spans="1:8" s="1" customFormat="1" ht="12.75" hidden="1" customHeight="1">
      <c r="A143" s="117"/>
      <c r="B143" s="27" t="s">
        <v>97</v>
      </c>
      <c r="C143" s="27"/>
      <c r="D143" s="6"/>
      <c r="E143" s="15"/>
      <c r="F143" s="15"/>
      <c r="G143" s="15"/>
      <c r="H143" s="15"/>
    </row>
    <row r="144" spans="1:8" s="1" customFormat="1" ht="12.75" hidden="1" customHeight="1">
      <c r="A144" s="117"/>
      <c r="B144" s="27" t="s">
        <v>40</v>
      </c>
      <c r="C144" s="27"/>
      <c r="D144" s="6"/>
      <c r="E144" s="15"/>
      <c r="F144" s="15"/>
      <c r="G144" s="15"/>
      <c r="H144" s="15"/>
    </row>
    <row r="145" spans="1:8" s="1" customFormat="1" ht="12.75" hidden="1" customHeight="1">
      <c r="A145" s="117"/>
      <c r="B145" s="27" t="s">
        <v>41</v>
      </c>
      <c r="C145" s="27"/>
      <c r="D145" s="6"/>
      <c r="E145" s="15"/>
      <c r="F145" s="15"/>
      <c r="G145" s="15"/>
      <c r="H145" s="15"/>
    </row>
    <row r="146" spans="1:8" s="1" customFormat="1" ht="12.75" hidden="1" customHeight="1">
      <c r="A146" s="117"/>
      <c r="B146" s="27" t="s">
        <v>42</v>
      </c>
      <c r="C146" s="27"/>
      <c r="D146" s="6"/>
      <c r="E146" s="15"/>
      <c r="F146" s="15"/>
      <c r="G146" s="15"/>
      <c r="H146" s="15"/>
    </row>
    <row r="147" spans="1:8" s="1" customFormat="1" ht="12.75" hidden="1" customHeight="1">
      <c r="A147" s="117"/>
      <c r="B147" s="27" t="s">
        <v>67</v>
      </c>
      <c r="C147" s="27"/>
      <c r="D147" s="6"/>
      <c r="E147" s="15"/>
      <c r="F147" s="15"/>
      <c r="G147" s="15"/>
      <c r="H147" s="15"/>
    </row>
    <row r="148" spans="1:8" s="1" customFormat="1" ht="12.75" hidden="1" customHeight="1">
      <c r="A148" s="117"/>
      <c r="B148" s="27" t="s">
        <v>68</v>
      </c>
      <c r="C148" s="27"/>
      <c r="D148" s="6"/>
      <c r="E148" s="15"/>
      <c r="F148" s="15"/>
      <c r="G148" s="15"/>
      <c r="H148" s="15"/>
    </row>
    <row r="149" spans="1:8" s="1" customFormat="1" ht="12.75" hidden="1" customHeight="1">
      <c r="A149" s="117"/>
      <c r="B149" s="27" t="s">
        <v>43</v>
      </c>
      <c r="C149" s="27"/>
      <c r="D149" s="6"/>
      <c r="E149" s="15"/>
      <c r="F149" s="15"/>
      <c r="G149" s="15"/>
      <c r="H149" s="15"/>
    </row>
    <row r="150" spans="1:8" s="1" customFormat="1" ht="12.75" hidden="1" customHeight="1">
      <c r="A150" s="117"/>
      <c r="B150" s="18" t="s">
        <v>98</v>
      </c>
      <c r="C150" s="9" t="s">
        <v>99</v>
      </c>
      <c r="D150" s="15">
        <v>150</v>
      </c>
      <c r="E150" s="15">
        <v>14.5</v>
      </c>
      <c r="F150" s="15">
        <v>1.3</v>
      </c>
      <c r="G150" s="15">
        <v>33.799999999999997</v>
      </c>
      <c r="H150" s="15">
        <v>204.8</v>
      </c>
    </row>
    <row r="151" spans="1:8" s="1" customFormat="1" ht="12.75" hidden="1" customHeight="1">
      <c r="A151" s="117"/>
      <c r="B151" s="27" t="s">
        <v>100</v>
      </c>
      <c r="C151" s="27"/>
      <c r="D151" s="6"/>
      <c r="E151" s="15"/>
      <c r="F151" s="15"/>
      <c r="G151" s="15"/>
      <c r="H151" s="15"/>
    </row>
    <row r="152" spans="1:8" s="1" customFormat="1" ht="12.75" hidden="1" customHeight="1">
      <c r="A152" s="117"/>
      <c r="B152" s="27" t="s">
        <v>76</v>
      </c>
      <c r="C152" s="27"/>
      <c r="D152" s="6"/>
      <c r="E152" s="15"/>
      <c r="F152" s="15"/>
      <c r="G152" s="15"/>
      <c r="H152" s="15"/>
    </row>
    <row r="153" spans="1:8" s="1" customFormat="1" ht="12.75" hidden="1" customHeight="1">
      <c r="A153" s="117"/>
      <c r="B153" s="27" t="s">
        <v>68</v>
      </c>
      <c r="C153" s="27"/>
      <c r="D153" s="6"/>
      <c r="E153" s="15"/>
      <c r="F153" s="15"/>
      <c r="G153" s="15"/>
      <c r="H153" s="15"/>
    </row>
    <row r="154" spans="1:8" s="1" customFormat="1" ht="12.75" hidden="1" customHeight="1">
      <c r="A154" s="117"/>
      <c r="B154" s="18" t="s">
        <v>20</v>
      </c>
      <c r="C154" s="19" t="s">
        <v>21</v>
      </c>
      <c r="D154" s="15">
        <v>200</v>
      </c>
      <c r="E154" s="15">
        <v>0</v>
      </c>
      <c r="F154" s="15">
        <v>0</v>
      </c>
      <c r="G154" s="15">
        <v>23</v>
      </c>
      <c r="H154" s="15">
        <v>90</v>
      </c>
    </row>
    <row r="155" spans="1:8" s="1" customFormat="1" ht="12.75" hidden="1" customHeight="1">
      <c r="A155" s="117"/>
      <c r="B155" s="27" t="s">
        <v>101</v>
      </c>
      <c r="C155" s="27"/>
      <c r="D155" s="6"/>
      <c r="E155" s="15"/>
      <c r="F155" s="15"/>
      <c r="G155" s="15"/>
      <c r="H155" s="15"/>
    </row>
    <row r="156" spans="1:8" s="1" customFormat="1" ht="12.75" hidden="1" customHeight="1">
      <c r="A156" s="117"/>
      <c r="B156" s="17" t="s">
        <v>16</v>
      </c>
      <c r="C156" s="9" t="s">
        <v>17</v>
      </c>
      <c r="D156" s="24">
        <v>20</v>
      </c>
      <c r="E156" s="24">
        <v>1.54</v>
      </c>
      <c r="F156" s="24">
        <v>0.6</v>
      </c>
      <c r="G156" s="24">
        <v>10.44</v>
      </c>
      <c r="H156" s="24">
        <v>52.4</v>
      </c>
    </row>
    <row r="157" spans="1:8" s="1" customFormat="1" ht="12.75" hidden="1" customHeight="1">
      <c r="A157" s="117"/>
      <c r="B157" s="9" t="s">
        <v>31</v>
      </c>
      <c r="C157" s="9" t="s">
        <v>17</v>
      </c>
      <c r="D157" s="15">
        <v>30</v>
      </c>
      <c r="E157" s="15">
        <v>1.68</v>
      </c>
      <c r="F157" s="15">
        <v>0.33</v>
      </c>
      <c r="G157" s="15">
        <v>14.82</v>
      </c>
      <c r="H157" s="15">
        <v>68.97</v>
      </c>
    </row>
    <row r="158" spans="1:8" ht="12.75" hidden="1" customHeight="1">
      <c r="A158" s="118" t="s">
        <v>46</v>
      </c>
      <c r="B158" s="119"/>
      <c r="C158" s="119"/>
      <c r="D158" s="120"/>
      <c r="E158" s="30">
        <f>SUM(E126:E157)</f>
        <v>40.909999999999997</v>
      </c>
      <c r="F158" s="30">
        <f>SUM(F126:F157)</f>
        <v>22.29</v>
      </c>
      <c r="G158" s="30">
        <f>SUM(G126:G157)</f>
        <v>115.57</v>
      </c>
      <c r="H158" s="30">
        <f>SUM(H126:H157)</f>
        <v>824.63</v>
      </c>
    </row>
    <row r="159" spans="1:8" ht="12.75" hidden="1" customHeight="1">
      <c r="A159" s="118" t="s">
        <v>47</v>
      </c>
      <c r="B159" s="119"/>
      <c r="C159" s="119"/>
      <c r="D159" s="120"/>
      <c r="E159" s="31" t="e">
        <f>E125+E158</f>
        <v>#REF!</v>
      </c>
      <c r="F159" s="31" t="e">
        <f>F125+F158</f>
        <v>#REF!</v>
      </c>
      <c r="G159" s="31" t="e">
        <f>G125+G158</f>
        <v>#REF!</v>
      </c>
      <c r="H159" s="31" t="e">
        <f>H125+H158</f>
        <v>#REF!</v>
      </c>
    </row>
    <row r="160" spans="1:8" ht="12.75" hidden="1" customHeight="1">
      <c r="A160" s="3"/>
      <c r="B160" s="3"/>
      <c r="C160" s="3"/>
      <c r="D160" s="3"/>
      <c r="E160" s="4"/>
      <c r="F160" s="4"/>
      <c r="G160" s="4"/>
      <c r="H160" s="4"/>
    </row>
    <row r="161" spans="1:8" ht="12.75" hidden="1" customHeight="1">
      <c r="A161" s="3"/>
      <c r="B161" s="3"/>
      <c r="C161" s="3"/>
      <c r="D161" s="3"/>
      <c r="E161" s="4"/>
      <c r="F161" s="4"/>
      <c r="G161" s="4"/>
      <c r="H161" s="4"/>
    </row>
    <row r="162" spans="1:8" ht="12.75" customHeight="1">
      <c r="A162" s="9"/>
      <c r="B162" s="115" t="s">
        <v>32</v>
      </c>
      <c r="C162" s="116"/>
      <c r="D162" s="36"/>
      <c r="E162" s="31">
        <f>SUM(E113:E124)</f>
        <v>46.07</v>
      </c>
      <c r="F162" s="31">
        <f>SUM(F113:F124)</f>
        <v>43.080000000000005</v>
      </c>
      <c r="G162" s="31">
        <f>SUM(G113:G124)</f>
        <v>132.75</v>
      </c>
      <c r="H162" s="31">
        <f>SUM(H113:H124)</f>
        <v>1082.8600000000001</v>
      </c>
    </row>
    <row r="163" spans="1:8" ht="12.75" customHeight="1">
      <c r="A163" s="3"/>
      <c r="B163" s="3"/>
      <c r="C163" s="3"/>
      <c r="D163" s="3"/>
      <c r="E163" s="4"/>
      <c r="F163" s="4"/>
      <c r="G163" s="4"/>
      <c r="H163" s="4"/>
    </row>
    <row r="164" spans="1:8" ht="12.75" customHeight="1">
      <c r="A164" s="3"/>
      <c r="B164" s="3"/>
      <c r="C164" s="3"/>
      <c r="D164" s="3"/>
      <c r="E164" s="4"/>
      <c r="F164" s="4"/>
      <c r="G164" s="4"/>
      <c r="H164" s="4"/>
    </row>
    <row r="165" spans="1:8" ht="12.75" customHeight="1">
      <c r="A165" s="3"/>
      <c r="B165" s="2" t="s">
        <v>2</v>
      </c>
      <c r="D165" s="3"/>
      <c r="E165" s="4" t="s">
        <v>3</v>
      </c>
      <c r="F165" s="4"/>
      <c r="G165" s="131" t="s">
        <v>102</v>
      </c>
      <c r="H165" s="137"/>
    </row>
    <row r="166" spans="1:8" ht="12.75" customHeight="1">
      <c r="A166" s="133">
        <v>4</v>
      </c>
      <c r="B166" s="122" t="s">
        <v>5</v>
      </c>
      <c r="C166" s="33"/>
      <c r="D166" s="34"/>
      <c r="E166" s="110" t="s">
        <v>6</v>
      </c>
      <c r="F166" s="124"/>
      <c r="G166" s="125"/>
      <c r="H166" s="54" t="s">
        <v>7</v>
      </c>
    </row>
    <row r="167" spans="1:8" ht="12.75" customHeight="1">
      <c r="A167" s="108"/>
      <c r="B167" s="123"/>
      <c r="C167" s="35"/>
      <c r="D167" s="6" t="s">
        <v>8</v>
      </c>
      <c r="E167" s="6" t="s">
        <v>9</v>
      </c>
      <c r="F167" s="6" t="s">
        <v>10</v>
      </c>
      <c r="G167" s="6" t="s">
        <v>11</v>
      </c>
      <c r="H167" s="55" t="s">
        <v>12</v>
      </c>
    </row>
    <row r="168" spans="1:8" s="1" customFormat="1" ht="12.75" customHeight="1">
      <c r="A168" s="112" t="s">
        <v>13</v>
      </c>
      <c r="B168" s="9" t="s">
        <v>103</v>
      </c>
      <c r="C168" s="9" t="s">
        <v>104</v>
      </c>
      <c r="D168" s="15">
        <v>180</v>
      </c>
      <c r="E168" s="14">
        <v>9.5</v>
      </c>
      <c r="F168" s="14">
        <v>8.1999999999999993</v>
      </c>
      <c r="G168" s="14">
        <v>34.4</v>
      </c>
      <c r="H168" s="14">
        <v>249.3</v>
      </c>
    </row>
    <row r="169" spans="1:8" s="1" customFormat="1" ht="12.75" customHeight="1">
      <c r="A169" s="134"/>
      <c r="B169" s="21" t="s">
        <v>105</v>
      </c>
      <c r="C169" s="9" t="s">
        <v>106</v>
      </c>
      <c r="D169" s="14">
        <v>200</v>
      </c>
      <c r="E169" s="14">
        <v>0.3</v>
      </c>
      <c r="F169" s="14">
        <v>0</v>
      </c>
      <c r="G169" s="14">
        <v>6.7</v>
      </c>
      <c r="H169" s="14">
        <v>27.9</v>
      </c>
    </row>
    <row r="170" spans="1:8" ht="12.75" customHeight="1">
      <c r="A170" s="134"/>
      <c r="B170" s="13" t="s">
        <v>107</v>
      </c>
      <c r="C170" s="9" t="s">
        <v>17</v>
      </c>
      <c r="D170" s="14">
        <v>200</v>
      </c>
      <c r="E170" s="59">
        <v>0.8</v>
      </c>
      <c r="F170" s="59">
        <v>0.8</v>
      </c>
      <c r="G170" s="59">
        <v>19.600000000000001</v>
      </c>
      <c r="H170" s="60">
        <v>88.8</v>
      </c>
    </row>
    <row r="171" spans="1:8" s="1" customFormat="1" ht="12.75" customHeight="1">
      <c r="A171" s="134"/>
      <c r="B171" s="13" t="s">
        <v>16</v>
      </c>
      <c r="C171" s="9" t="s">
        <v>17</v>
      </c>
      <c r="D171" s="14">
        <v>30</v>
      </c>
      <c r="E171" s="15">
        <v>2.2799999999999998</v>
      </c>
      <c r="F171" s="15">
        <v>0.24</v>
      </c>
      <c r="G171" s="15">
        <v>14.76</v>
      </c>
      <c r="H171" s="16">
        <v>70.319999999999993</v>
      </c>
    </row>
    <row r="172" spans="1:8" ht="12.75" customHeight="1">
      <c r="A172" s="135"/>
      <c r="B172" s="17" t="s">
        <v>18</v>
      </c>
      <c r="C172" s="9" t="s">
        <v>17</v>
      </c>
      <c r="D172" s="15">
        <v>20</v>
      </c>
      <c r="E172" s="15">
        <v>1.36</v>
      </c>
      <c r="F172" s="15">
        <v>0.24</v>
      </c>
      <c r="G172" s="15">
        <v>7.92</v>
      </c>
      <c r="H172" s="15">
        <v>39.119999999999997</v>
      </c>
    </row>
    <row r="173" spans="1:8" s="1" customFormat="1" ht="12.75" customHeight="1">
      <c r="A173" s="134" t="s">
        <v>23</v>
      </c>
      <c r="B173" s="13"/>
      <c r="C173" s="21" t="s">
        <v>22</v>
      </c>
      <c r="D173" s="14"/>
      <c r="E173" s="14"/>
      <c r="F173" s="14"/>
      <c r="G173" s="14"/>
      <c r="H173" s="11"/>
    </row>
    <row r="174" spans="1:8" s="1" customFormat="1" ht="12.75" customHeight="1">
      <c r="A174" s="134"/>
      <c r="B174" s="61" t="s">
        <v>108</v>
      </c>
      <c r="C174" s="9" t="s">
        <v>109</v>
      </c>
      <c r="D174" s="16">
        <v>60</v>
      </c>
      <c r="E174" s="16">
        <v>1.7</v>
      </c>
      <c r="F174" s="16">
        <v>0.1</v>
      </c>
      <c r="G174" s="16">
        <v>3.5</v>
      </c>
      <c r="H174" s="16">
        <v>22.1</v>
      </c>
    </row>
    <row r="175" spans="1:8" s="1" customFormat="1" ht="12.75" customHeight="1">
      <c r="A175" s="134"/>
      <c r="B175" s="18" t="s">
        <v>55</v>
      </c>
      <c r="C175" s="19" t="s">
        <v>56</v>
      </c>
      <c r="D175" s="15">
        <v>200</v>
      </c>
      <c r="E175" s="15">
        <v>1.58</v>
      </c>
      <c r="F175" s="15">
        <v>2.17</v>
      </c>
      <c r="G175" s="15">
        <v>9.68</v>
      </c>
      <c r="H175" s="15">
        <v>68.599999999999994</v>
      </c>
    </row>
    <row r="176" spans="1:8" s="1" customFormat="1" ht="12.75" customHeight="1">
      <c r="A176" s="134"/>
      <c r="B176" s="9" t="s">
        <v>110</v>
      </c>
      <c r="C176" s="9" t="s">
        <v>111</v>
      </c>
      <c r="D176" s="15">
        <v>230</v>
      </c>
      <c r="E176" s="15">
        <v>23.11</v>
      </c>
      <c r="F176" s="15">
        <v>21.5</v>
      </c>
      <c r="G176" s="15">
        <v>19.78</v>
      </c>
      <c r="H176" s="15">
        <v>365.7</v>
      </c>
    </row>
    <row r="177" spans="1:8" s="1" customFormat="1" ht="12.75" customHeight="1">
      <c r="A177" s="134"/>
      <c r="B177" s="17" t="s">
        <v>112</v>
      </c>
      <c r="C177" s="62" t="s">
        <v>113</v>
      </c>
      <c r="D177" s="24">
        <v>200</v>
      </c>
      <c r="E177" s="24">
        <v>1</v>
      </c>
      <c r="F177" s="24">
        <v>0</v>
      </c>
      <c r="G177" s="24">
        <v>18.2</v>
      </c>
      <c r="H177" s="24">
        <v>76</v>
      </c>
    </row>
    <row r="178" spans="1:8" s="1" customFormat="1" ht="12.75" customHeight="1">
      <c r="A178" s="134"/>
      <c r="B178" s="17" t="s">
        <v>16</v>
      </c>
      <c r="C178" s="9" t="s">
        <v>17</v>
      </c>
      <c r="D178" s="15">
        <v>30</v>
      </c>
      <c r="E178" s="24">
        <v>2.2000000000000002</v>
      </c>
      <c r="F178" s="24">
        <v>0.2</v>
      </c>
      <c r="G178" s="24">
        <v>14.8</v>
      </c>
      <c r="H178" s="24">
        <v>51.2</v>
      </c>
    </row>
    <row r="179" spans="1:8" s="1" customFormat="1" ht="12.75" customHeight="1">
      <c r="A179" s="134"/>
      <c r="B179" s="9" t="s">
        <v>31</v>
      </c>
      <c r="C179" s="9" t="s">
        <v>17</v>
      </c>
      <c r="D179" s="15">
        <v>20</v>
      </c>
      <c r="E179" s="15">
        <v>1.33</v>
      </c>
      <c r="F179" s="15">
        <v>0.27</v>
      </c>
      <c r="G179" s="15">
        <v>6.66</v>
      </c>
      <c r="H179" s="15">
        <v>34.130000000000003</v>
      </c>
    </row>
    <row r="180" spans="1:8" ht="12.75" customHeight="1">
      <c r="A180" s="135"/>
      <c r="B180" s="115" t="s">
        <v>114</v>
      </c>
      <c r="C180" s="116"/>
      <c r="D180" s="31"/>
      <c r="E180" s="31">
        <f>SUM(E168:E179)</f>
        <v>45.16</v>
      </c>
      <c r="F180" s="31">
        <f>SUM(F168:F179)</f>
        <v>33.720000000000006</v>
      </c>
      <c r="G180" s="31">
        <f>SUM(G168:G179)</f>
        <v>156</v>
      </c>
      <c r="H180" s="31">
        <f>SUM(H168:H179)</f>
        <v>1093.17</v>
      </c>
    </row>
    <row r="181" spans="1:8" s="1" customFormat="1" ht="12.75" hidden="1" customHeight="1">
      <c r="A181" s="117"/>
      <c r="B181" s="61" t="s">
        <v>108</v>
      </c>
      <c r="C181" s="9" t="s">
        <v>109</v>
      </c>
      <c r="D181" s="16">
        <v>60</v>
      </c>
      <c r="E181" s="16">
        <v>1.7</v>
      </c>
      <c r="F181" s="16">
        <v>0.1</v>
      </c>
      <c r="G181" s="16">
        <v>3.5</v>
      </c>
      <c r="H181" s="16">
        <v>22.1</v>
      </c>
    </row>
    <row r="182" spans="1:8" ht="12.75" hidden="1" customHeight="1">
      <c r="A182" s="117"/>
      <c r="B182" s="63" t="s">
        <v>115</v>
      </c>
      <c r="C182" s="42"/>
      <c r="D182" s="16"/>
      <c r="E182" s="35"/>
      <c r="F182" s="16"/>
      <c r="G182" s="16"/>
      <c r="H182" s="16"/>
    </row>
    <row r="183" spans="1:8" ht="12.75" hidden="1" customHeight="1">
      <c r="A183" s="117"/>
      <c r="B183" s="63" t="s">
        <v>43</v>
      </c>
      <c r="C183" s="42"/>
      <c r="D183" s="16"/>
      <c r="E183" s="35"/>
      <c r="F183" s="16"/>
      <c r="G183" s="16"/>
      <c r="H183" s="16"/>
    </row>
    <row r="184" spans="1:8" ht="12.75" hidden="1" customHeight="1">
      <c r="A184" s="117"/>
      <c r="B184" s="18" t="s">
        <v>55</v>
      </c>
      <c r="C184" s="19" t="s">
        <v>56</v>
      </c>
      <c r="D184" s="15">
        <v>200</v>
      </c>
      <c r="E184" s="15">
        <v>1.58</v>
      </c>
      <c r="F184" s="15">
        <v>2.17</v>
      </c>
      <c r="G184" s="15">
        <v>9.68</v>
      </c>
      <c r="H184" s="15">
        <v>68.599999999999994</v>
      </c>
    </row>
    <row r="185" spans="1:8" ht="12.75" hidden="1" customHeight="1">
      <c r="A185" s="117"/>
      <c r="B185" s="27" t="s">
        <v>39</v>
      </c>
      <c r="C185" s="27"/>
      <c r="D185" s="6"/>
      <c r="E185" s="15"/>
      <c r="F185" s="15"/>
      <c r="G185" s="15"/>
      <c r="H185" s="15"/>
    </row>
    <row r="186" spans="1:8" ht="12.75" hidden="1" customHeight="1">
      <c r="A186" s="117"/>
      <c r="B186" s="27" t="s">
        <v>116</v>
      </c>
      <c r="C186" s="27"/>
      <c r="D186" s="6"/>
      <c r="E186" s="15"/>
      <c r="F186" s="15"/>
      <c r="G186" s="15"/>
      <c r="H186" s="15"/>
    </row>
    <row r="187" spans="1:8" ht="12.75" hidden="1" customHeight="1">
      <c r="A187" s="117"/>
      <c r="B187" s="27" t="s">
        <v>40</v>
      </c>
      <c r="C187" s="27"/>
      <c r="D187" s="6"/>
      <c r="E187" s="15"/>
      <c r="F187" s="15"/>
      <c r="G187" s="15"/>
      <c r="H187" s="15"/>
    </row>
    <row r="188" spans="1:8" ht="12.75" hidden="1" customHeight="1">
      <c r="A188" s="117"/>
      <c r="B188" s="27" t="s">
        <v>41</v>
      </c>
      <c r="C188" s="27"/>
      <c r="D188" s="6"/>
      <c r="E188" s="15"/>
      <c r="F188" s="15"/>
      <c r="G188" s="15"/>
      <c r="H188" s="15"/>
    </row>
    <row r="189" spans="1:8" ht="12.75" hidden="1" customHeight="1">
      <c r="A189" s="117"/>
      <c r="B189" s="27" t="s">
        <v>43</v>
      </c>
      <c r="C189" s="27"/>
      <c r="D189" s="6"/>
      <c r="E189" s="15"/>
      <c r="F189" s="15"/>
      <c r="G189" s="15"/>
      <c r="H189" s="15"/>
    </row>
    <row r="190" spans="1:8" ht="12.75" hidden="1" customHeight="1">
      <c r="A190" s="117"/>
      <c r="B190" s="28" t="s">
        <v>44</v>
      </c>
      <c r="C190" s="28"/>
      <c r="D190" s="6"/>
      <c r="E190" s="15"/>
      <c r="F190" s="15"/>
      <c r="G190" s="15"/>
      <c r="H190" s="15"/>
    </row>
    <row r="191" spans="1:8" s="1" customFormat="1" ht="12.75" hidden="1" customHeight="1">
      <c r="A191" s="117"/>
      <c r="B191" s="9" t="s">
        <v>110</v>
      </c>
      <c r="C191" s="9" t="s">
        <v>111</v>
      </c>
      <c r="D191" s="15">
        <v>230</v>
      </c>
      <c r="E191" s="15">
        <v>23.11</v>
      </c>
      <c r="F191" s="15">
        <v>21.5</v>
      </c>
      <c r="G191" s="15">
        <v>19.78</v>
      </c>
      <c r="H191" s="15">
        <v>365.7</v>
      </c>
    </row>
    <row r="192" spans="1:8" ht="12.75" hidden="1" customHeight="1">
      <c r="A192" s="117"/>
      <c r="B192" s="27" t="s">
        <v>45</v>
      </c>
      <c r="C192" s="28"/>
      <c r="D192" s="6"/>
      <c r="E192" s="15"/>
      <c r="F192" s="15"/>
      <c r="G192" s="15"/>
      <c r="H192" s="15"/>
    </row>
    <row r="193" spans="1:8" ht="12.75" hidden="1" customHeight="1">
      <c r="A193" s="117"/>
      <c r="B193" s="27" t="s">
        <v>39</v>
      </c>
      <c r="C193" s="28"/>
      <c r="D193" s="6"/>
      <c r="E193" s="15"/>
      <c r="F193" s="15"/>
      <c r="G193" s="15"/>
      <c r="H193" s="15"/>
    </row>
    <row r="194" spans="1:8" ht="12.75" hidden="1" customHeight="1">
      <c r="A194" s="117"/>
      <c r="B194" s="27" t="s">
        <v>41</v>
      </c>
      <c r="C194" s="28"/>
      <c r="D194" s="6"/>
      <c r="E194" s="15"/>
      <c r="F194" s="15"/>
      <c r="G194" s="15"/>
      <c r="H194" s="15"/>
    </row>
    <row r="195" spans="1:8" ht="12.75" hidden="1" customHeight="1">
      <c r="A195" s="117"/>
      <c r="B195" s="27" t="s">
        <v>68</v>
      </c>
      <c r="C195" s="28"/>
      <c r="D195" s="6"/>
      <c r="E195" s="15"/>
      <c r="F195" s="15"/>
      <c r="G195" s="15"/>
      <c r="H195" s="15"/>
    </row>
    <row r="196" spans="1:8" ht="12.75" hidden="1" customHeight="1">
      <c r="A196" s="117"/>
      <c r="B196" s="27" t="s">
        <v>43</v>
      </c>
      <c r="C196" s="28"/>
      <c r="D196" s="6"/>
      <c r="E196" s="15"/>
      <c r="F196" s="15"/>
      <c r="G196" s="15"/>
      <c r="H196" s="15"/>
    </row>
    <row r="197" spans="1:8" ht="12.75" hidden="1" customHeight="1">
      <c r="A197" s="117"/>
      <c r="B197" s="17" t="s">
        <v>112</v>
      </c>
      <c r="C197" s="62" t="s">
        <v>113</v>
      </c>
      <c r="D197" s="24">
        <v>200</v>
      </c>
      <c r="E197" s="24">
        <v>1</v>
      </c>
      <c r="F197" s="24">
        <v>0</v>
      </c>
      <c r="G197" s="24">
        <v>18.2</v>
      </c>
      <c r="H197" s="24">
        <v>76</v>
      </c>
    </row>
    <row r="198" spans="1:8" s="1" customFormat="1" ht="12.75" hidden="1" customHeight="1">
      <c r="A198" s="117"/>
      <c r="B198" s="17" t="s">
        <v>16</v>
      </c>
      <c r="C198" s="9" t="s">
        <v>17</v>
      </c>
      <c r="D198" s="24">
        <v>20</v>
      </c>
      <c r="E198" s="24">
        <v>1.54</v>
      </c>
      <c r="F198" s="24">
        <v>0.6</v>
      </c>
      <c r="G198" s="24">
        <v>10.44</v>
      </c>
      <c r="H198" s="24">
        <v>52.4</v>
      </c>
    </row>
    <row r="199" spans="1:8" s="1" customFormat="1" ht="12.75" hidden="1" customHeight="1">
      <c r="A199" s="117"/>
      <c r="B199" s="9" t="s">
        <v>31</v>
      </c>
      <c r="C199" s="9" t="s">
        <v>17</v>
      </c>
      <c r="D199" s="15">
        <v>30</v>
      </c>
      <c r="E199" s="15">
        <v>1.68</v>
      </c>
      <c r="F199" s="15">
        <v>0.33</v>
      </c>
      <c r="G199" s="15">
        <v>14.82</v>
      </c>
      <c r="H199" s="15">
        <v>68.97</v>
      </c>
    </row>
    <row r="200" spans="1:8" ht="12.75" hidden="1" customHeight="1">
      <c r="A200" s="118" t="s">
        <v>46</v>
      </c>
      <c r="B200" s="119"/>
      <c r="C200" s="119"/>
      <c r="D200" s="120"/>
      <c r="E200" s="24">
        <f>SUM(E181:E199)</f>
        <v>30.61</v>
      </c>
      <c r="F200" s="24">
        <f>SUM(F181:F199)</f>
        <v>24.7</v>
      </c>
      <c r="G200" s="24">
        <f>SUM(G181:G199)</f>
        <v>76.419999999999987</v>
      </c>
      <c r="H200" s="24">
        <f>SUM(H181:H199)</f>
        <v>653.77</v>
      </c>
    </row>
    <row r="201" spans="1:8" ht="12.75" hidden="1" customHeight="1">
      <c r="A201" s="118" t="s">
        <v>47</v>
      </c>
      <c r="B201" s="119"/>
      <c r="C201" s="119"/>
      <c r="D201" s="120"/>
      <c r="E201" s="64">
        <f>E180+E200</f>
        <v>75.77</v>
      </c>
      <c r="F201" s="64">
        <f>F180+F200</f>
        <v>58.42</v>
      </c>
      <c r="G201" s="64">
        <f>G180+G200</f>
        <v>232.42</v>
      </c>
      <c r="H201" s="64">
        <f>H180+H200</f>
        <v>1746.94</v>
      </c>
    </row>
    <row r="202" spans="1:8" ht="12.75" hidden="1" customHeight="1">
      <c r="A202" s="3"/>
      <c r="B202" s="3"/>
      <c r="C202" s="3"/>
      <c r="D202" s="3"/>
      <c r="E202" s="4"/>
      <c r="F202" s="4"/>
      <c r="G202" s="4"/>
      <c r="H202" s="4"/>
    </row>
    <row r="203" spans="1:8" ht="12.75" customHeight="1">
      <c r="A203" s="3"/>
      <c r="B203" s="3"/>
      <c r="C203" s="3"/>
      <c r="D203" s="3"/>
      <c r="E203" s="4"/>
      <c r="F203" s="4"/>
      <c r="G203" s="4"/>
      <c r="H203" s="4"/>
    </row>
    <row r="204" spans="1:8" ht="12.75" customHeight="1">
      <c r="A204" s="3"/>
      <c r="B204" s="3"/>
      <c r="C204" s="3"/>
      <c r="D204" s="3"/>
      <c r="E204" s="4"/>
      <c r="F204" s="4"/>
      <c r="G204" s="4"/>
      <c r="H204" s="4"/>
    </row>
    <row r="205" spans="1:8" ht="12.75" customHeight="1">
      <c r="A205" s="3"/>
      <c r="B205" s="3"/>
      <c r="C205" s="3"/>
      <c r="D205" s="3"/>
      <c r="E205" s="4"/>
      <c r="F205" s="4"/>
      <c r="G205" s="4"/>
      <c r="H205" s="4"/>
    </row>
    <row r="206" spans="1:8" ht="12.75" customHeight="1">
      <c r="A206" s="3"/>
      <c r="B206" s="3"/>
      <c r="C206" s="3"/>
      <c r="D206" s="3"/>
      <c r="E206" s="4"/>
      <c r="F206" s="4"/>
      <c r="G206" s="4"/>
      <c r="H206" s="4"/>
    </row>
    <row r="207" spans="1:8" ht="12.75" customHeight="1">
      <c r="A207" s="3"/>
      <c r="B207" s="3"/>
      <c r="C207" s="3"/>
      <c r="D207" s="3"/>
      <c r="E207" s="4"/>
      <c r="F207" s="4"/>
      <c r="G207" s="4"/>
      <c r="H207" s="4"/>
    </row>
    <row r="208" spans="1:8" ht="12.75" customHeight="1">
      <c r="A208" s="3"/>
      <c r="B208" s="2" t="s">
        <v>2</v>
      </c>
      <c r="C208" s="3"/>
      <c r="D208" s="3"/>
      <c r="E208" s="4" t="s">
        <v>3</v>
      </c>
      <c r="F208" s="4"/>
      <c r="G208" s="4"/>
      <c r="H208" s="4" t="s">
        <v>117</v>
      </c>
    </row>
    <row r="209" spans="1:8" ht="12.75" customHeight="1">
      <c r="A209" s="133">
        <v>5</v>
      </c>
      <c r="B209" s="122" t="s">
        <v>5</v>
      </c>
      <c r="C209" s="33"/>
      <c r="D209" s="34"/>
      <c r="E209" s="110" t="s">
        <v>6</v>
      </c>
      <c r="F209" s="124"/>
      <c r="G209" s="125"/>
      <c r="H209" s="7" t="s">
        <v>7</v>
      </c>
    </row>
    <row r="210" spans="1:8" ht="12" customHeight="1">
      <c r="A210" s="108"/>
      <c r="B210" s="123"/>
      <c r="C210" s="35" t="s">
        <v>118</v>
      </c>
      <c r="D210" s="6" t="s">
        <v>8</v>
      </c>
      <c r="E210" s="6" t="s">
        <v>9</v>
      </c>
      <c r="F210" s="6" t="s">
        <v>10</v>
      </c>
      <c r="G210" s="6" t="s">
        <v>11</v>
      </c>
      <c r="H210" s="55" t="s">
        <v>12</v>
      </c>
    </row>
    <row r="211" spans="1:8" ht="12.75" customHeight="1">
      <c r="A211" s="112" t="s">
        <v>13</v>
      </c>
      <c r="B211" s="65" t="s">
        <v>28</v>
      </c>
      <c r="C211" s="66" t="s">
        <v>119</v>
      </c>
      <c r="D211" s="67">
        <v>255</v>
      </c>
      <c r="E211" s="67">
        <v>26.7</v>
      </c>
      <c r="F211" s="68">
        <v>9</v>
      </c>
      <c r="G211" s="68">
        <v>22.3</v>
      </c>
      <c r="H211" s="68">
        <v>277.10000000000002</v>
      </c>
    </row>
    <row r="212" spans="1:8" s="1" customFormat="1" ht="12.75" customHeight="1">
      <c r="A212" s="134"/>
      <c r="B212" s="21" t="s">
        <v>83</v>
      </c>
      <c r="C212" s="9" t="s">
        <v>84</v>
      </c>
      <c r="D212" s="14">
        <v>200</v>
      </c>
      <c r="E212" s="14">
        <v>0.1</v>
      </c>
      <c r="F212" s="14">
        <v>0</v>
      </c>
      <c r="G212" s="14">
        <v>5.2</v>
      </c>
      <c r="H212" s="14">
        <v>21.4</v>
      </c>
    </row>
    <row r="213" spans="1:8" s="1" customFormat="1" ht="12.75" customHeight="1">
      <c r="A213" s="134"/>
      <c r="B213" s="13" t="s">
        <v>16</v>
      </c>
      <c r="C213" s="9" t="s">
        <v>17</v>
      </c>
      <c r="D213" s="14">
        <v>30</v>
      </c>
      <c r="E213" s="15">
        <v>2.2799999999999998</v>
      </c>
      <c r="F213" s="15">
        <v>0.24</v>
      </c>
      <c r="G213" s="15">
        <v>14.76</v>
      </c>
      <c r="H213" s="16">
        <v>70.319999999999993</v>
      </c>
    </row>
    <row r="214" spans="1:8" ht="12.75" customHeight="1">
      <c r="A214" s="135"/>
      <c r="B214" s="17" t="s">
        <v>18</v>
      </c>
      <c r="C214" s="9" t="s">
        <v>17</v>
      </c>
      <c r="D214" s="15">
        <v>20</v>
      </c>
      <c r="E214" s="15">
        <v>1.36</v>
      </c>
      <c r="F214" s="15">
        <v>0.24</v>
      </c>
      <c r="G214" s="15">
        <v>7.92</v>
      </c>
      <c r="H214" s="15">
        <v>39.119999999999997</v>
      </c>
    </row>
    <row r="215" spans="1:8" ht="12.75" customHeight="1">
      <c r="A215" s="58"/>
      <c r="B215" s="138"/>
      <c r="C215" s="139"/>
      <c r="D215" s="139"/>
      <c r="E215" s="71"/>
      <c r="F215" s="71"/>
      <c r="G215" s="71"/>
      <c r="H215" s="71"/>
    </row>
    <row r="216" spans="1:8" s="1" customFormat="1" ht="12.75" customHeight="1">
      <c r="A216" s="58"/>
      <c r="B216" s="69"/>
      <c r="C216" s="70" t="s">
        <v>22</v>
      </c>
      <c r="D216" s="70"/>
      <c r="E216" s="71"/>
      <c r="F216" s="71"/>
      <c r="G216" s="71"/>
      <c r="H216" s="71"/>
    </row>
    <row r="217" spans="1:8" s="1" customFormat="1" ht="12.75" customHeight="1">
      <c r="A217" s="134" t="s">
        <v>23</v>
      </c>
      <c r="B217" s="18" t="s">
        <v>120</v>
      </c>
      <c r="C217" s="9" t="s">
        <v>121</v>
      </c>
      <c r="D217" s="15">
        <v>60</v>
      </c>
      <c r="E217" s="15">
        <v>0.8</v>
      </c>
      <c r="F217" s="15">
        <v>2.7</v>
      </c>
      <c r="G217" s="15">
        <v>4.5999999999999996</v>
      </c>
      <c r="H217" s="15">
        <v>45.6</v>
      </c>
    </row>
    <row r="218" spans="1:8" ht="12.75" customHeight="1">
      <c r="A218" s="134"/>
      <c r="B218" s="9" t="s">
        <v>122</v>
      </c>
      <c r="C218" s="9" t="s">
        <v>123</v>
      </c>
      <c r="D218" s="15">
        <v>250</v>
      </c>
      <c r="E218" s="15">
        <v>8.35</v>
      </c>
      <c r="F218" s="15">
        <v>5.75</v>
      </c>
      <c r="G218" s="15">
        <v>20.350000000000001</v>
      </c>
      <c r="H218" s="15">
        <v>166.43</v>
      </c>
    </row>
    <row r="219" spans="1:8" ht="25.5" customHeight="1">
      <c r="A219" s="134"/>
      <c r="B219" s="72" t="s">
        <v>124</v>
      </c>
      <c r="C219" s="17" t="s">
        <v>125</v>
      </c>
      <c r="D219" s="24">
        <v>230</v>
      </c>
      <c r="E219" s="24">
        <v>19.170000000000002</v>
      </c>
      <c r="F219" s="24">
        <v>17.13</v>
      </c>
      <c r="G219" s="24">
        <v>19.78</v>
      </c>
      <c r="H219" s="24">
        <v>309.7</v>
      </c>
    </row>
    <row r="220" spans="1:8" ht="12.75" customHeight="1">
      <c r="A220" s="134"/>
      <c r="B220" s="72" t="s">
        <v>126</v>
      </c>
      <c r="C220" s="73" t="s">
        <v>127</v>
      </c>
      <c r="D220" s="24">
        <v>50</v>
      </c>
      <c r="E220" s="24"/>
      <c r="F220" s="24"/>
      <c r="G220" s="24"/>
      <c r="H220" s="24"/>
    </row>
    <row r="221" spans="1:8" s="46" customFormat="1" ht="15.75" customHeight="1">
      <c r="A221" s="134"/>
      <c r="B221" s="43" t="s">
        <v>63</v>
      </c>
      <c r="C221" s="9" t="s">
        <v>64</v>
      </c>
      <c r="D221" s="41">
        <v>200</v>
      </c>
      <c r="E221" s="41">
        <v>0.5</v>
      </c>
      <c r="F221" s="41">
        <v>0</v>
      </c>
      <c r="G221" s="41">
        <v>19.079999999999998</v>
      </c>
      <c r="H221" s="44">
        <v>81</v>
      </c>
    </row>
    <row r="222" spans="1:8" s="1" customFormat="1" ht="12.75" customHeight="1">
      <c r="A222" s="134"/>
      <c r="B222" s="17" t="s">
        <v>16</v>
      </c>
      <c r="C222" s="9" t="s">
        <v>17</v>
      </c>
      <c r="D222" s="15">
        <v>30</v>
      </c>
      <c r="E222" s="24">
        <v>2.2000000000000002</v>
      </c>
      <c r="F222" s="24">
        <v>0.2</v>
      </c>
      <c r="G222" s="24">
        <v>14.8</v>
      </c>
      <c r="H222" s="24">
        <v>51.2</v>
      </c>
    </row>
    <row r="223" spans="1:8" s="1" customFormat="1" ht="12.75" customHeight="1">
      <c r="A223" s="134"/>
      <c r="B223" s="9" t="s">
        <v>31</v>
      </c>
      <c r="C223" s="9" t="s">
        <v>17</v>
      </c>
      <c r="D223" s="15">
        <v>20</v>
      </c>
      <c r="E223" s="15">
        <v>1.33</v>
      </c>
      <c r="F223" s="15">
        <v>0.27</v>
      </c>
      <c r="G223" s="15">
        <v>6.66</v>
      </c>
      <c r="H223" s="15">
        <v>34.130000000000003</v>
      </c>
    </row>
    <row r="224" spans="1:8" ht="12.75" customHeight="1">
      <c r="A224" s="140"/>
      <c r="B224" s="141"/>
      <c r="C224" s="141"/>
      <c r="D224" s="142"/>
      <c r="E224" s="30"/>
      <c r="F224" s="30"/>
      <c r="G224" s="30"/>
      <c r="H224" s="30"/>
    </row>
    <row r="225" spans="1:8" ht="12.75" customHeight="1">
      <c r="A225" s="118" t="s">
        <v>47</v>
      </c>
      <c r="B225" s="119"/>
      <c r="C225" s="119"/>
      <c r="D225" s="120"/>
      <c r="E225" s="31">
        <f>SUM(E211:E223)</f>
        <v>62.790000000000006</v>
      </c>
      <c r="F225" s="31">
        <f>SUM(F211:F223)</f>
        <v>35.530000000000008</v>
      </c>
      <c r="G225" s="31">
        <f>SUM(G211:G223)</f>
        <v>135.44999999999999</v>
      </c>
      <c r="H225" s="31">
        <f>SUM(H211:H223)</f>
        <v>1096.0000000000002</v>
      </c>
    </row>
    <row r="226" spans="1:8" ht="12.75" customHeight="1">
      <c r="A226" s="3"/>
      <c r="B226" s="3"/>
      <c r="C226" s="3"/>
      <c r="D226" s="3"/>
      <c r="E226" s="4"/>
      <c r="F226" s="4"/>
      <c r="G226" s="4"/>
      <c r="H226" s="4"/>
    </row>
    <row r="227" spans="1:8" ht="12.75" customHeight="1">
      <c r="A227" s="3"/>
      <c r="B227" s="3"/>
      <c r="C227" s="3"/>
      <c r="D227" s="3"/>
      <c r="E227" s="4"/>
      <c r="F227" s="4"/>
      <c r="G227" s="4"/>
      <c r="H227" s="4"/>
    </row>
    <row r="228" spans="1:8" ht="12.75" customHeight="1">
      <c r="A228" s="3"/>
      <c r="B228" s="3"/>
      <c r="C228" s="3"/>
      <c r="D228" s="3"/>
      <c r="E228" s="4"/>
      <c r="F228" s="4"/>
      <c r="G228" s="4"/>
      <c r="H228" s="4"/>
    </row>
    <row r="229" spans="1:8" ht="12.75" customHeight="1">
      <c r="A229" s="3"/>
      <c r="B229" s="3"/>
      <c r="C229" s="3"/>
      <c r="D229" s="3"/>
      <c r="E229" s="4"/>
      <c r="F229" s="4"/>
      <c r="G229" s="4"/>
      <c r="H229" s="4"/>
    </row>
    <row r="230" spans="1:8" ht="12.75" customHeight="1">
      <c r="A230" s="3"/>
      <c r="B230" s="2" t="s">
        <v>2</v>
      </c>
      <c r="D230" s="3"/>
      <c r="E230" s="4" t="s">
        <v>3</v>
      </c>
      <c r="F230" s="4"/>
      <c r="G230" s="106" t="s">
        <v>128</v>
      </c>
      <c r="H230" s="106"/>
    </row>
    <row r="231" spans="1:8" ht="12.75" customHeight="1">
      <c r="A231" s="107">
        <v>6</v>
      </c>
      <c r="B231" s="122" t="s">
        <v>5</v>
      </c>
      <c r="C231" s="33"/>
      <c r="D231" s="34"/>
      <c r="E231" s="110" t="s">
        <v>6</v>
      </c>
      <c r="F231" s="124"/>
      <c r="G231" s="125"/>
      <c r="H231" s="74" t="s">
        <v>7</v>
      </c>
    </row>
    <row r="232" spans="1:8" ht="12.75" customHeight="1">
      <c r="A232" s="108"/>
      <c r="B232" s="123"/>
      <c r="C232" s="35"/>
      <c r="D232" s="6" t="s">
        <v>8</v>
      </c>
      <c r="E232" s="6" t="s">
        <v>9</v>
      </c>
      <c r="F232" s="6" t="s">
        <v>10</v>
      </c>
      <c r="G232" s="6" t="s">
        <v>11</v>
      </c>
      <c r="H232" s="55" t="s">
        <v>12</v>
      </c>
    </row>
    <row r="233" spans="1:8" ht="24.75" customHeight="1">
      <c r="A233" s="112" t="s">
        <v>13</v>
      </c>
      <c r="B233" s="75" t="s">
        <v>129</v>
      </c>
      <c r="C233" s="76" t="s">
        <v>130</v>
      </c>
      <c r="D233" s="14">
        <v>230</v>
      </c>
      <c r="E233" s="14">
        <v>9.6</v>
      </c>
      <c r="F233" s="77">
        <v>11.6</v>
      </c>
      <c r="G233" s="14">
        <v>43.3</v>
      </c>
      <c r="H233" s="11">
        <v>316.2</v>
      </c>
    </row>
    <row r="234" spans="1:8" ht="12.75" customHeight="1">
      <c r="A234" s="113"/>
      <c r="B234" s="13" t="s">
        <v>107</v>
      </c>
      <c r="C234" s="9" t="s">
        <v>17</v>
      </c>
      <c r="D234" s="14">
        <v>200</v>
      </c>
      <c r="E234" s="59">
        <v>0.8</v>
      </c>
      <c r="F234" s="59">
        <v>0.8</v>
      </c>
      <c r="G234" s="59">
        <v>19.600000000000001</v>
      </c>
      <c r="H234" s="60">
        <v>88.8</v>
      </c>
    </row>
    <row r="235" spans="1:8" s="1" customFormat="1" ht="12.75" customHeight="1">
      <c r="A235" s="113"/>
      <c r="B235" s="13" t="s">
        <v>19</v>
      </c>
      <c r="C235" s="9" t="s">
        <v>17</v>
      </c>
      <c r="D235" s="14">
        <v>20</v>
      </c>
      <c r="E235" s="14">
        <v>4.6399999999999997</v>
      </c>
      <c r="F235" s="14">
        <v>2.9</v>
      </c>
      <c r="G235" s="14">
        <v>0</v>
      </c>
      <c r="H235" s="11">
        <v>71.7</v>
      </c>
    </row>
    <row r="236" spans="1:8" s="1" customFormat="1" ht="12.75" customHeight="1">
      <c r="A236" s="113"/>
      <c r="B236" s="13" t="s">
        <v>16</v>
      </c>
      <c r="C236" s="9" t="s">
        <v>17</v>
      </c>
      <c r="D236" s="14">
        <v>30</v>
      </c>
      <c r="E236" s="15">
        <v>2.2799999999999998</v>
      </c>
      <c r="F236" s="15">
        <v>0.24</v>
      </c>
      <c r="G236" s="15">
        <v>14.76</v>
      </c>
      <c r="H236" s="16">
        <v>70.319999999999993</v>
      </c>
    </row>
    <row r="237" spans="1:8" ht="12.75" customHeight="1">
      <c r="A237" s="113"/>
      <c r="B237" s="28" t="s">
        <v>131</v>
      </c>
      <c r="C237" s="23"/>
      <c r="D237" s="56"/>
      <c r="E237" s="15"/>
      <c r="F237" s="15"/>
      <c r="G237" s="15"/>
      <c r="H237" s="16"/>
    </row>
    <row r="238" spans="1:8" ht="12.75" customHeight="1">
      <c r="A238" s="113"/>
      <c r="B238" s="17" t="s">
        <v>18</v>
      </c>
      <c r="C238" s="9" t="s">
        <v>17</v>
      </c>
      <c r="D238" s="15">
        <v>20</v>
      </c>
      <c r="E238" s="15">
        <v>1.36</v>
      </c>
      <c r="F238" s="15">
        <v>0.24</v>
      </c>
      <c r="G238" s="15">
        <v>7.92</v>
      </c>
      <c r="H238" s="15">
        <v>39.119999999999997</v>
      </c>
    </row>
    <row r="239" spans="1:8" ht="12.75">
      <c r="A239" s="113"/>
      <c r="B239" s="19" t="s">
        <v>51</v>
      </c>
      <c r="C239" s="9" t="s">
        <v>52</v>
      </c>
      <c r="D239" s="36">
        <v>200</v>
      </c>
      <c r="E239" s="15">
        <v>3.6</v>
      </c>
      <c r="F239" s="15">
        <v>2.7</v>
      </c>
      <c r="G239" s="15">
        <v>11.1</v>
      </c>
      <c r="H239" s="15">
        <v>83.5</v>
      </c>
    </row>
    <row r="240" spans="1:8" ht="12.75" customHeight="1">
      <c r="A240" s="78"/>
      <c r="B240" s="115"/>
      <c r="C240" s="116"/>
      <c r="D240" s="16" t="s">
        <v>22</v>
      </c>
      <c r="E240" s="26"/>
      <c r="F240" s="26"/>
      <c r="G240" s="26"/>
      <c r="H240" s="26"/>
    </row>
    <row r="241" spans="1:8" s="1" customFormat="1" ht="23.25" customHeight="1">
      <c r="A241" s="112" t="s">
        <v>23</v>
      </c>
      <c r="B241" s="79" t="s">
        <v>53</v>
      </c>
      <c r="C241" s="9" t="s">
        <v>54</v>
      </c>
      <c r="D241" s="26">
        <v>60</v>
      </c>
      <c r="E241" s="31">
        <v>0.8</v>
      </c>
      <c r="F241" s="31">
        <v>5.3</v>
      </c>
      <c r="G241" s="31">
        <v>5.9</v>
      </c>
      <c r="H241" s="31">
        <v>74.7</v>
      </c>
    </row>
    <row r="242" spans="1:8" ht="12.75" customHeight="1">
      <c r="A242" s="134"/>
      <c r="B242" s="18" t="s">
        <v>55</v>
      </c>
      <c r="C242" s="19" t="s">
        <v>132</v>
      </c>
      <c r="D242" s="15">
        <v>250</v>
      </c>
      <c r="E242" s="15">
        <v>1.98</v>
      </c>
      <c r="F242" s="15">
        <v>2.71</v>
      </c>
      <c r="G242" s="15">
        <v>12.11</v>
      </c>
      <c r="H242" s="15">
        <v>85.75</v>
      </c>
    </row>
    <row r="243" spans="1:8" s="1" customFormat="1" ht="12.75" customHeight="1">
      <c r="A243" s="134"/>
      <c r="B243" s="9" t="s">
        <v>133</v>
      </c>
      <c r="C243" s="9" t="s">
        <v>134</v>
      </c>
      <c r="D243" s="15">
        <v>90</v>
      </c>
      <c r="E243" s="15">
        <v>7.56</v>
      </c>
      <c r="F243" s="15">
        <v>6.84</v>
      </c>
      <c r="G243" s="15">
        <v>5.76</v>
      </c>
      <c r="H243" s="15">
        <v>115.56</v>
      </c>
    </row>
    <row r="244" spans="1:8" ht="12.75" customHeight="1">
      <c r="A244" s="134"/>
      <c r="B244" s="42" t="s">
        <v>61</v>
      </c>
      <c r="C244" s="19" t="s">
        <v>62</v>
      </c>
      <c r="D244" s="15">
        <v>50</v>
      </c>
      <c r="E244" s="15">
        <v>0.27</v>
      </c>
      <c r="F244" s="15">
        <v>1.84</v>
      </c>
      <c r="G244" s="15">
        <v>2.62</v>
      </c>
      <c r="H244" s="16">
        <v>28.08</v>
      </c>
    </row>
    <row r="245" spans="1:8" s="46" customFormat="1" ht="12.75" customHeight="1">
      <c r="A245" s="134"/>
      <c r="B245" s="40" t="s">
        <v>59</v>
      </c>
      <c r="C245" s="9" t="s">
        <v>72</v>
      </c>
      <c r="D245" s="41">
        <v>150</v>
      </c>
      <c r="E245" s="41">
        <v>8.3000000000000007</v>
      </c>
      <c r="F245" s="41">
        <v>6.3</v>
      </c>
      <c r="G245" s="41">
        <v>36</v>
      </c>
      <c r="H245" s="41">
        <v>233.7</v>
      </c>
    </row>
    <row r="246" spans="1:8" ht="12.75" customHeight="1">
      <c r="A246" s="134"/>
      <c r="B246" s="18" t="s">
        <v>20</v>
      </c>
      <c r="C246" s="19" t="s">
        <v>21</v>
      </c>
      <c r="D246" s="15">
        <v>200</v>
      </c>
      <c r="E246" s="15">
        <v>0</v>
      </c>
      <c r="F246" s="15">
        <v>0</v>
      </c>
      <c r="G246" s="15">
        <v>23</v>
      </c>
      <c r="H246" s="15">
        <v>90</v>
      </c>
    </row>
    <row r="247" spans="1:8" s="1" customFormat="1" ht="12.75" customHeight="1">
      <c r="A247" s="134"/>
      <c r="B247" s="17" t="s">
        <v>16</v>
      </c>
      <c r="C247" s="9" t="s">
        <v>17</v>
      </c>
      <c r="D247" s="15">
        <v>30</v>
      </c>
      <c r="E247" s="24">
        <v>2.2000000000000002</v>
      </c>
      <c r="F247" s="24">
        <v>0.2</v>
      </c>
      <c r="G247" s="24">
        <v>14.8</v>
      </c>
      <c r="H247" s="24">
        <v>51.2</v>
      </c>
    </row>
    <row r="248" spans="1:8" s="1" customFormat="1" ht="12.75" customHeight="1">
      <c r="A248" s="135"/>
      <c r="B248" s="9" t="s">
        <v>31</v>
      </c>
      <c r="C248" s="9" t="s">
        <v>17</v>
      </c>
      <c r="D248" s="15">
        <v>20</v>
      </c>
      <c r="E248" s="15">
        <v>1.33</v>
      </c>
      <c r="F248" s="15">
        <v>0.27</v>
      </c>
      <c r="G248" s="15">
        <v>6.66</v>
      </c>
      <c r="H248" s="15">
        <v>34.130000000000003</v>
      </c>
    </row>
    <row r="249" spans="1:8" ht="12.75" customHeight="1">
      <c r="A249" s="118"/>
      <c r="B249" s="119"/>
      <c r="C249" s="119"/>
      <c r="D249" s="120"/>
      <c r="E249" s="80"/>
      <c r="F249" s="80"/>
      <c r="G249" s="80"/>
      <c r="H249" s="80"/>
    </row>
    <row r="250" spans="1:8" ht="12.75" customHeight="1">
      <c r="A250" s="143" t="s">
        <v>47</v>
      </c>
      <c r="B250" s="143"/>
      <c r="C250" s="143"/>
      <c r="D250" s="143"/>
      <c r="E250" s="80">
        <f>SUM(E236:E248)</f>
        <v>29.68</v>
      </c>
      <c r="F250" s="80">
        <f>SUM(F236:F248)</f>
        <v>26.64</v>
      </c>
      <c r="G250" s="80">
        <f>SUM(G236:G248)</f>
        <v>140.63</v>
      </c>
      <c r="H250" s="80">
        <f>SUM(H236:H248)</f>
        <v>906.06000000000006</v>
      </c>
    </row>
    <row r="251" spans="1:8" ht="12.75" customHeight="1">
      <c r="A251" s="3"/>
      <c r="B251" s="3"/>
      <c r="C251" s="3"/>
      <c r="D251" s="3"/>
      <c r="E251" s="4"/>
      <c r="F251" s="4"/>
      <c r="G251" s="4"/>
      <c r="H251" s="4"/>
    </row>
    <row r="252" spans="1:8" ht="12.75" customHeight="1">
      <c r="A252" s="3"/>
      <c r="B252" s="3"/>
      <c r="C252" s="3"/>
      <c r="D252" s="3"/>
      <c r="E252" s="4"/>
      <c r="F252" s="4"/>
      <c r="G252" s="4"/>
      <c r="H252" s="4"/>
    </row>
    <row r="253" spans="1:8" ht="12.75" customHeight="1">
      <c r="A253" s="3"/>
      <c r="B253" s="3"/>
      <c r="C253" s="3"/>
      <c r="D253" s="3"/>
      <c r="E253" s="4"/>
      <c r="F253" s="4"/>
      <c r="G253" s="4"/>
      <c r="H253" s="4"/>
    </row>
    <row r="254" spans="1:8" ht="12.75" customHeight="1">
      <c r="A254" s="3"/>
      <c r="B254" s="3"/>
      <c r="C254" s="3"/>
      <c r="D254" s="3"/>
      <c r="E254" s="4"/>
      <c r="F254" s="4"/>
      <c r="G254" s="4"/>
      <c r="H254" s="4"/>
    </row>
    <row r="255" spans="1:8" ht="12.75" customHeight="1">
      <c r="A255" s="3"/>
      <c r="B255" s="3"/>
      <c r="C255" s="3"/>
      <c r="D255" s="3"/>
      <c r="E255" s="4"/>
      <c r="F255" s="4"/>
      <c r="G255" s="4"/>
      <c r="H255" s="4"/>
    </row>
    <row r="256" spans="1:8" ht="12.75" customHeight="1">
      <c r="A256" s="3"/>
      <c r="B256" s="3"/>
      <c r="C256" s="3"/>
      <c r="D256" s="3"/>
      <c r="E256" s="4"/>
      <c r="F256" s="4"/>
      <c r="G256" s="4"/>
      <c r="H256" s="4"/>
    </row>
    <row r="257" spans="1:8" ht="12.75" customHeight="1">
      <c r="A257" s="3"/>
      <c r="B257" s="3"/>
      <c r="C257" s="3"/>
      <c r="D257" s="3"/>
      <c r="E257" s="4"/>
      <c r="F257" s="4"/>
      <c r="G257" s="4"/>
      <c r="H257" s="4"/>
    </row>
    <row r="258" spans="1:8" ht="12.75" customHeight="1">
      <c r="A258" s="3"/>
      <c r="B258" s="3"/>
      <c r="C258" s="3"/>
      <c r="D258" s="3"/>
      <c r="E258" s="4"/>
      <c r="F258" s="4"/>
      <c r="G258" s="4"/>
      <c r="H258" s="4"/>
    </row>
    <row r="259" spans="1:8" ht="12.75" customHeight="1">
      <c r="A259" s="3"/>
      <c r="B259" s="2" t="s">
        <v>2</v>
      </c>
      <c r="D259" s="3"/>
      <c r="E259" s="4" t="s">
        <v>3</v>
      </c>
      <c r="F259" s="4"/>
      <c r="G259" s="131" t="s">
        <v>135</v>
      </c>
      <c r="H259" s="137"/>
    </row>
    <row r="260" spans="1:8" ht="12.75" customHeight="1">
      <c r="A260" s="133">
        <v>7</v>
      </c>
      <c r="B260" s="122" t="s">
        <v>5</v>
      </c>
      <c r="C260" s="33"/>
      <c r="D260" s="34"/>
      <c r="E260" s="110" t="s">
        <v>6</v>
      </c>
      <c r="F260" s="124"/>
      <c r="G260" s="125"/>
      <c r="H260" s="54" t="s">
        <v>7</v>
      </c>
    </row>
    <row r="261" spans="1:8" ht="12.75" customHeight="1">
      <c r="A261" s="108"/>
      <c r="B261" s="123"/>
      <c r="C261" s="35"/>
      <c r="D261" s="6" t="s">
        <v>8</v>
      </c>
      <c r="E261" s="6" t="s">
        <v>9</v>
      </c>
      <c r="F261" s="6" t="s">
        <v>10</v>
      </c>
      <c r="G261" s="6" t="s">
        <v>11</v>
      </c>
      <c r="H261" s="55" t="s">
        <v>12</v>
      </c>
    </row>
    <row r="262" spans="1:8" s="1" customFormat="1" ht="12.75" customHeight="1">
      <c r="A262" s="112" t="s">
        <v>13</v>
      </c>
      <c r="B262" s="9" t="s">
        <v>136</v>
      </c>
      <c r="C262" s="9" t="s">
        <v>137</v>
      </c>
      <c r="D262" s="15">
        <v>200</v>
      </c>
      <c r="E262" s="15">
        <v>7.1</v>
      </c>
      <c r="F262" s="15">
        <v>6.6</v>
      </c>
      <c r="G262" s="15">
        <v>43.7</v>
      </c>
      <c r="H262" s="15">
        <v>262.39999999999998</v>
      </c>
    </row>
    <row r="263" spans="1:8" s="1" customFormat="1" ht="17.25" customHeight="1">
      <c r="A263" s="113"/>
      <c r="B263" s="81" t="s">
        <v>138</v>
      </c>
      <c r="C263" s="82" t="s">
        <v>139</v>
      </c>
      <c r="D263" s="67">
        <v>90</v>
      </c>
      <c r="E263" s="67">
        <v>11.5</v>
      </c>
      <c r="F263" s="67">
        <v>3.7</v>
      </c>
      <c r="G263" s="67">
        <v>5.5</v>
      </c>
      <c r="H263" s="68">
        <v>101</v>
      </c>
    </row>
    <row r="264" spans="1:8" s="1" customFormat="1" ht="12.75" customHeight="1">
      <c r="A264" s="113"/>
      <c r="B264" s="21" t="s">
        <v>105</v>
      </c>
      <c r="C264" s="9" t="s">
        <v>106</v>
      </c>
      <c r="D264" s="14">
        <v>200</v>
      </c>
      <c r="E264" s="14">
        <v>0.3</v>
      </c>
      <c r="F264" s="14">
        <v>0</v>
      </c>
      <c r="G264" s="14">
        <v>6.7</v>
      </c>
      <c r="H264" s="14">
        <v>27.9</v>
      </c>
    </row>
    <row r="265" spans="1:8" s="1" customFormat="1" ht="12.75" customHeight="1">
      <c r="A265" s="113"/>
      <c r="B265" s="13" t="s">
        <v>16</v>
      </c>
      <c r="C265" s="9" t="s">
        <v>17</v>
      </c>
      <c r="D265" s="14">
        <v>30</v>
      </c>
      <c r="E265" s="15">
        <v>2.2799999999999998</v>
      </c>
      <c r="F265" s="15">
        <v>0.24</v>
      </c>
      <c r="G265" s="15">
        <v>14.76</v>
      </c>
      <c r="H265" s="16">
        <v>70.319999999999993</v>
      </c>
    </row>
    <row r="266" spans="1:8" ht="12.75" customHeight="1">
      <c r="A266" s="113"/>
      <c r="B266" s="17" t="s">
        <v>18</v>
      </c>
      <c r="C266" s="9" t="s">
        <v>17</v>
      </c>
      <c r="D266" s="15">
        <v>20</v>
      </c>
      <c r="E266" s="15">
        <v>1.36</v>
      </c>
      <c r="F266" s="15">
        <v>0.24</v>
      </c>
      <c r="G266" s="15">
        <v>7.92</v>
      </c>
      <c r="H266" s="15">
        <v>39.119999999999997</v>
      </c>
    </row>
    <row r="267" spans="1:8" ht="12.75" customHeight="1">
      <c r="A267" s="25"/>
      <c r="B267" s="115"/>
      <c r="C267" s="136"/>
      <c r="D267" s="15" t="s">
        <v>22</v>
      </c>
      <c r="E267" s="26"/>
      <c r="F267" s="26"/>
      <c r="G267" s="26"/>
      <c r="H267" s="26"/>
    </row>
    <row r="268" spans="1:8" s="1" customFormat="1" ht="12.75" customHeight="1">
      <c r="A268" s="134" t="s">
        <v>23</v>
      </c>
      <c r="B268" s="9" t="s">
        <v>85</v>
      </c>
      <c r="C268" s="9" t="s">
        <v>86</v>
      </c>
      <c r="D268" s="15">
        <v>60</v>
      </c>
      <c r="E268" s="15">
        <v>0.6</v>
      </c>
      <c r="F268" s="15">
        <v>5.3</v>
      </c>
      <c r="G268" s="15">
        <v>4.0999999999999996</v>
      </c>
      <c r="H268" s="15">
        <v>67.099999999999994</v>
      </c>
    </row>
    <row r="269" spans="1:8" s="1" customFormat="1" ht="12.75" customHeight="1">
      <c r="A269" s="134"/>
      <c r="B269" s="18" t="s">
        <v>87</v>
      </c>
      <c r="C269" s="9" t="s">
        <v>88</v>
      </c>
      <c r="D269" s="15">
        <v>250</v>
      </c>
      <c r="E269" s="15">
        <v>6.45</v>
      </c>
      <c r="F269" s="15">
        <v>3.48</v>
      </c>
      <c r="G269" s="15">
        <v>23.13</v>
      </c>
      <c r="H269" s="15">
        <v>149.5</v>
      </c>
    </row>
    <row r="270" spans="1:8" ht="12.75" customHeight="1">
      <c r="A270" s="134"/>
      <c r="B270" s="17" t="s">
        <v>49</v>
      </c>
      <c r="C270" s="9" t="s">
        <v>50</v>
      </c>
      <c r="D270" s="15">
        <v>180</v>
      </c>
      <c r="E270" s="24">
        <v>16.649999999999999</v>
      </c>
      <c r="F270" s="24">
        <v>6.66</v>
      </c>
      <c r="G270" s="24">
        <v>29.79</v>
      </c>
      <c r="H270" s="24">
        <v>245.79</v>
      </c>
    </row>
    <row r="271" spans="1:8" ht="12.75" customHeight="1">
      <c r="A271" s="134"/>
      <c r="B271" s="17" t="s">
        <v>112</v>
      </c>
      <c r="C271" s="62" t="s">
        <v>113</v>
      </c>
      <c r="D271" s="24">
        <v>200</v>
      </c>
      <c r="E271" s="24">
        <v>1</v>
      </c>
      <c r="F271" s="24">
        <v>0</v>
      </c>
      <c r="G271" s="24">
        <v>18.2</v>
      </c>
      <c r="H271" s="24">
        <v>76</v>
      </c>
    </row>
    <row r="272" spans="1:8" s="1" customFormat="1" ht="12.75" customHeight="1">
      <c r="A272" s="134"/>
      <c r="B272" s="17" t="s">
        <v>16</v>
      </c>
      <c r="C272" s="9" t="s">
        <v>17</v>
      </c>
      <c r="D272" s="15">
        <v>30</v>
      </c>
      <c r="E272" s="24">
        <v>2.2000000000000002</v>
      </c>
      <c r="F272" s="24">
        <v>0.2</v>
      </c>
      <c r="G272" s="24">
        <v>14.8</v>
      </c>
      <c r="H272" s="24">
        <v>51.2</v>
      </c>
    </row>
    <row r="273" spans="1:8" s="1" customFormat="1" ht="12.75" customHeight="1">
      <c r="A273" s="134"/>
      <c r="B273" s="9" t="s">
        <v>31</v>
      </c>
      <c r="C273" s="9" t="s">
        <v>17</v>
      </c>
      <c r="D273" s="15">
        <v>20</v>
      </c>
      <c r="E273" s="15">
        <v>1.33</v>
      </c>
      <c r="F273" s="15">
        <v>0.27</v>
      </c>
      <c r="G273" s="15">
        <v>6.66</v>
      </c>
      <c r="H273" s="15">
        <v>34.130000000000003</v>
      </c>
    </row>
    <row r="274" spans="1:8" ht="12.75" customHeight="1">
      <c r="A274" s="140"/>
      <c r="B274" s="141"/>
      <c r="C274" s="141"/>
      <c r="D274" s="142"/>
      <c r="E274" s="30"/>
      <c r="F274" s="30"/>
      <c r="G274" s="30"/>
      <c r="H274" s="30"/>
    </row>
    <row r="275" spans="1:8" ht="12.75" customHeight="1">
      <c r="A275" s="143" t="s">
        <v>47</v>
      </c>
      <c r="B275" s="143"/>
      <c r="C275" s="143"/>
      <c r="D275" s="143"/>
      <c r="E275" s="31">
        <f>SUM(E264:E273)</f>
        <v>32.169999999999995</v>
      </c>
      <c r="F275" s="31">
        <f>SUM(F264:F273)</f>
        <v>16.39</v>
      </c>
      <c r="G275" s="31">
        <f>SUM(G264:G273)</f>
        <v>126.06</v>
      </c>
      <c r="H275" s="31">
        <f>SUM(H264:H273)</f>
        <v>761.06000000000006</v>
      </c>
    </row>
    <row r="276" spans="1:8" ht="12.75" customHeight="1">
      <c r="A276" s="3"/>
      <c r="B276" s="3"/>
      <c r="C276" s="3"/>
      <c r="D276" s="3"/>
      <c r="E276" s="4"/>
      <c r="F276" s="4"/>
      <c r="G276" s="4"/>
      <c r="H276" s="4"/>
    </row>
    <row r="277" spans="1:8" ht="12.75" customHeight="1">
      <c r="A277" s="3"/>
      <c r="B277" s="3"/>
      <c r="C277" s="3"/>
      <c r="D277" s="3"/>
      <c r="E277" s="4"/>
      <c r="F277" s="4"/>
      <c r="G277" s="4"/>
      <c r="H277" s="4"/>
    </row>
    <row r="278" spans="1:8" ht="12.75" customHeight="1">
      <c r="A278" s="3"/>
      <c r="B278" s="3"/>
      <c r="C278" s="3"/>
      <c r="D278" s="3"/>
      <c r="E278" s="4"/>
      <c r="F278" s="4"/>
      <c r="G278" s="4"/>
      <c r="H278" s="4"/>
    </row>
    <row r="279" spans="1:8" ht="12.75" customHeight="1">
      <c r="A279" s="3"/>
      <c r="B279" s="3"/>
      <c r="C279" s="3"/>
      <c r="D279" s="3"/>
      <c r="E279" s="4"/>
      <c r="F279" s="4"/>
      <c r="G279" s="4"/>
      <c r="H279" s="4"/>
    </row>
    <row r="280" spans="1:8" ht="12.75" customHeight="1">
      <c r="A280" s="3"/>
      <c r="B280" s="2" t="s">
        <v>2</v>
      </c>
      <c r="D280" s="3"/>
      <c r="E280" s="4" t="s">
        <v>3</v>
      </c>
      <c r="F280" s="4"/>
      <c r="G280" s="131" t="s">
        <v>140</v>
      </c>
      <c r="H280" s="131"/>
    </row>
    <row r="281" spans="1:8" ht="12.75" customHeight="1">
      <c r="A281" s="122">
        <v>8</v>
      </c>
      <c r="B281" s="122" t="s">
        <v>5</v>
      </c>
      <c r="C281" s="33"/>
      <c r="D281" s="34"/>
      <c r="E281" s="110" t="s">
        <v>6</v>
      </c>
      <c r="F281" s="124"/>
      <c r="G281" s="125"/>
      <c r="H281" s="54" t="s">
        <v>7</v>
      </c>
    </row>
    <row r="282" spans="1:8" ht="12.75" customHeight="1">
      <c r="A282" s="144"/>
      <c r="B282" s="123"/>
      <c r="C282" s="35"/>
      <c r="D282" s="6" t="s">
        <v>8</v>
      </c>
      <c r="E282" s="6" t="s">
        <v>9</v>
      </c>
      <c r="F282" s="6" t="s">
        <v>10</v>
      </c>
      <c r="G282" s="6" t="s">
        <v>11</v>
      </c>
      <c r="H282" s="55" t="s">
        <v>12</v>
      </c>
    </row>
    <row r="283" spans="1:8" ht="12.75" customHeight="1">
      <c r="A283" s="145" t="s">
        <v>13</v>
      </c>
      <c r="B283" s="83" t="s">
        <v>141</v>
      </c>
      <c r="C283" s="76" t="s">
        <v>142</v>
      </c>
      <c r="D283" s="59">
        <v>250</v>
      </c>
      <c r="E283" s="59">
        <v>6.59</v>
      </c>
      <c r="F283" s="59">
        <v>6.78</v>
      </c>
      <c r="G283" s="59">
        <v>35.799999999999997</v>
      </c>
      <c r="H283" s="59">
        <v>230.7</v>
      </c>
    </row>
    <row r="284" spans="1:8" ht="12.75" customHeight="1">
      <c r="A284" s="126"/>
      <c r="B284" s="84" t="s">
        <v>143</v>
      </c>
      <c r="C284" s="84"/>
      <c r="D284" s="59">
        <v>10</v>
      </c>
      <c r="E284" s="59">
        <v>0.08</v>
      </c>
      <c r="F284" s="59">
        <v>7.25</v>
      </c>
      <c r="G284" s="59">
        <v>0.13</v>
      </c>
      <c r="H284" s="60">
        <v>66.099999999999994</v>
      </c>
    </row>
    <row r="285" spans="1:8" s="1" customFormat="1" ht="12.75" customHeight="1">
      <c r="A285" s="126"/>
      <c r="B285" s="21" t="s">
        <v>83</v>
      </c>
      <c r="C285" s="9" t="s">
        <v>84</v>
      </c>
      <c r="D285" s="14">
        <v>200</v>
      </c>
      <c r="E285" s="14">
        <v>0.1</v>
      </c>
      <c r="F285" s="14">
        <v>0</v>
      </c>
      <c r="G285" s="14">
        <v>5.2</v>
      </c>
      <c r="H285" s="14">
        <v>21.4</v>
      </c>
    </row>
    <row r="286" spans="1:8" s="1" customFormat="1" ht="12.75" customHeight="1">
      <c r="A286" s="126"/>
      <c r="B286" s="13" t="s">
        <v>16</v>
      </c>
      <c r="C286" s="9" t="s">
        <v>17</v>
      </c>
      <c r="D286" s="14">
        <v>30</v>
      </c>
      <c r="E286" s="15">
        <v>2.2799999999999998</v>
      </c>
      <c r="F286" s="15">
        <v>0.24</v>
      </c>
      <c r="G286" s="15">
        <v>14.76</v>
      </c>
      <c r="H286" s="16">
        <v>70.319999999999993</v>
      </c>
    </row>
    <row r="287" spans="1:8" ht="12.75" customHeight="1">
      <c r="A287" s="126"/>
      <c r="B287" s="17" t="s">
        <v>18</v>
      </c>
      <c r="C287" s="9" t="s">
        <v>17</v>
      </c>
      <c r="D287" s="15">
        <v>20</v>
      </c>
      <c r="E287" s="15">
        <v>1.36</v>
      </c>
      <c r="F287" s="15">
        <v>0.24</v>
      </c>
      <c r="G287" s="15">
        <v>7.92</v>
      </c>
      <c r="H287" s="15">
        <v>39.119999999999997</v>
      </c>
    </row>
    <row r="288" spans="1:8" s="1" customFormat="1" ht="12.75" customHeight="1">
      <c r="A288" s="12"/>
      <c r="B288" s="85"/>
      <c r="C288" s="86"/>
      <c r="D288" s="14" t="s">
        <v>22</v>
      </c>
      <c r="E288" s="14"/>
      <c r="F288" s="14"/>
      <c r="G288" s="14"/>
      <c r="H288" s="14"/>
    </row>
    <row r="289" spans="1:8" s="57" customFormat="1" ht="12.75" customHeight="1">
      <c r="A289" s="112" t="s">
        <v>23</v>
      </c>
      <c r="B289" s="9" t="s">
        <v>24</v>
      </c>
      <c r="C289" s="19" t="s">
        <v>25</v>
      </c>
      <c r="D289" s="15">
        <v>60</v>
      </c>
      <c r="E289" s="15">
        <v>0.78</v>
      </c>
      <c r="F289" s="15">
        <v>2.2999999999999998</v>
      </c>
      <c r="G289" s="15">
        <v>4.59</v>
      </c>
      <c r="H289" s="15">
        <v>42.99</v>
      </c>
    </row>
    <row r="290" spans="1:8" s="1" customFormat="1" ht="21.75" customHeight="1">
      <c r="A290" s="134"/>
      <c r="B290" s="18" t="s">
        <v>144</v>
      </c>
      <c r="C290" s="9" t="s">
        <v>145</v>
      </c>
      <c r="D290" s="15">
        <v>200</v>
      </c>
      <c r="E290" s="15">
        <v>4.7</v>
      </c>
      <c r="F290" s="15">
        <v>5.66</v>
      </c>
      <c r="G290" s="15">
        <v>10.119999999999999</v>
      </c>
      <c r="H290" s="15">
        <v>110.36</v>
      </c>
    </row>
    <row r="291" spans="1:8" s="57" customFormat="1" ht="12.75" customHeight="1">
      <c r="A291" s="134"/>
      <c r="B291" s="9" t="s">
        <v>146</v>
      </c>
      <c r="C291" s="19" t="s">
        <v>147</v>
      </c>
      <c r="D291" s="15">
        <v>90</v>
      </c>
      <c r="E291" s="15">
        <v>11.55</v>
      </c>
      <c r="F291" s="15">
        <v>7.35</v>
      </c>
      <c r="G291" s="15">
        <v>11.25</v>
      </c>
      <c r="H291" s="15">
        <v>156.30000000000001</v>
      </c>
    </row>
    <row r="292" spans="1:8" s="57" customFormat="1" ht="12.75" customHeight="1">
      <c r="A292" s="134"/>
      <c r="B292" s="9" t="s">
        <v>91</v>
      </c>
      <c r="C292" s="23" t="s">
        <v>92</v>
      </c>
      <c r="D292" s="15">
        <v>150</v>
      </c>
      <c r="E292" s="15">
        <v>2.85</v>
      </c>
      <c r="F292" s="15">
        <v>4.32</v>
      </c>
      <c r="G292" s="15">
        <v>23</v>
      </c>
      <c r="H292" s="15">
        <v>142.35</v>
      </c>
    </row>
    <row r="293" spans="1:8" s="57" customFormat="1" ht="12.75" customHeight="1">
      <c r="A293" s="134"/>
      <c r="B293" s="42" t="s">
        <v>61</v>
      </c>
      <c r="C293" s="19" t="s">
        <v>62</v>
      </c>
      <c r="D293" s="15">
        <v>50</v>
      </c>
      <c r="E293" s="15">
        <v>0.27</v>
      </c>
      <c r="F293" s="15">
        <v>1.84</v>
      </c>
      <c r="G293" s="15">
        <v>2.62</v>
      </c>
      <c r="H293" s="16">
        <v>28.08</v>
      </c>
    </row>
    <row r="294" spans="1:8" s="46" customFormat="1" ht="12.75" customHeight="1">
      <c r="A294" s="134"/>
      <c r="B294" s="43" t="s">
        <v>63</v>
      </c>
      <c r="C294" s="9" t="s">
        <v>64</v>
      </c>
      <c r="D294" s="41">
        <v>200</v>
      </c>
      <c r="E294" s="41">
        <v>0.5</v>
      </c>
      <c r="F294" s="41">
        <v>0</v>
      </c>
      <c r="G294" s="41">
        <v>19.079999999999998</v>
      </c>
      <c r="H294" s="44">
        <v>81</v>
      </c>
    </row>
    <row r="295" spans="1:8" s="1" customFormat="1" ht="12.75" customHeight="1">
      <c r="A295" s="134"/>
      <c r="B295" s="17" t="s">
        <v>16</v>
      </c>
      <c r="C295" s="9" t="s">
        <v>17</v>
      </c>
      <c r="D295" s="15">
        <v>30</v>
      </c>
      <c r="E295" s="24">
        <v>2.2000000000000002</v>
      </c>
      <c r="F295" s="24">
        <v>0.2</v>
      </c>
      <c r="G295" s="24">
        <v>14.8</v>
      </c>
      <c r="H295" s="24">
        <v>51.2</v>
      </c>
    </row>
    <row r="296" spans="1:8" s="1" customFormat="1" ht="12.75" customHeight="1">
      <c r="A296" s="134"/>
      <c r="B296" s="9" t="s">
        <v>31</v>
      </c>
      <c r="C296" s="9" t="s">
        <v>17</v>
      </c>
      <c r="D296" s="15">
        <v>20</v>
      </c>
      <c r="E296" s="15">
        <v>1.33</v>
      </c>
      <c r="F296" s="15">
        <v>0.27</v>
      </c>
      <c r="G296" s="15">
        <v>6.66</v>
      </c>
      <c r="H296" s="15">
        <v>34.130000000000003</v>
      </c>
    </row>
    <row r="297" spans="1:8" ht="12.75" customHeight="1">
      <c r="A297" s="146"/>
      <c r="B297" s="147"/>
      <c r="C297" s="147"/>
      <c r="D297" s="148"/>
      <c r="E297" s="80"/>
      <c r="F297" s="80"/>
      <c r="G297" s="80"/>
      <c r="H297" s="80"/>
    </row>
    <row r="298" spans="1:8" ht="12.75" customHeight="1">
      <c r="A298" s="128" t="s">
        <v>47</v>
      </c>
      <c r="B298" s="129"/>
      <c r="C298" s="129"/>
      <c r="D298" s="130"/>
      <c r="E298" s="87">
        <f>SUM(E285:E296)</f>
        <v>27.92</v>
      </c>
      <c r="F298" s="87">
        <f>SUM(F285:F296)</f>
        <v>22.419999999999998</v>
      </c>
      <c r="G298" s="87">
        <f>SUM(G285:G296)</f>
        <v>120</v>
      </c>
      <c r="H298" s="87">
        <f>SUM(H285:H296)</f>
        <v>777.25000000000011</v>
      </c>
    </row>
    <row r="299" spans="1:8" s="1" customFormat="1" ht="12.75" customHeight="1">
      <c r="A299" s="88"/>
      <c r="B299" s="89"/>
      <c r="C299" s="89"/>
      <c r="D299" s="90"/>
      <c r="E299" s="90"/>
      <c r="F299" s="90"/>
      <c r="G299" s="90"/>
      <c r="H299" s="90"/>
    </row>
    <row r="300" spans="1:8" s="1" customFormat="1" ht="12.75" customHeight="1">
      <c r="A300" s="91"/>
      <c r="B300" s="3"/>
      <c r="C300" s="3"/>
      <c r="D300" s="4"/>
      <c r="E300" s="4"/>
      <c r="F300" s="4"/>
      <c r="G300" s="4"/>
      <c r="H300" s="4"/>
    </row>
    <row r="301" spans="1:8" s="1" customFormat="1" ht="12.75" customHeight="1">
      <c r="A301" s="91"/>
      <c r="B301" s="3"/>
      <c r="C301" s="3"/>
      <c r="D301" s="4"/>
      <c r="E301" s="4"/>
      <c r="F301" s="4"/>
      <c r="G301" s="4"/>
      <c r="H301" s="4"/>
    </row>
    <row r="302" spans="1:8" s="1" customFormat="1" ht="12.75" customHeight="1">
      <c r="A302" s="91"/>
      <c r="B302" s="2" t="s">
        <v>2</v>
      </c>
      <c r="C302" s="3"/>
      <c r="D302" s="4"/>
      <c r="E302" s="4" t="s">
        <v>3</v>
      </c>
      <c r="F302" s="4"/>
      <c r="G302" s="4"/>
      <c r="H302" s="4" t="s">
        <v>148</v>
      </c>
    </row>
    <row r="303" spans="1:8" ht="12.75" customHeight="1">
      <c r="A303" s="107">
        <v>9</v>
      </c>
      <c r="B303" s="122" t="s">
        <v>5</v>
      </c>
      <c r="C303" s="33"/>
      <c r="D303" s="34"/>
      <c r="E303" s="110" t="s">
        <v>6</v>
      </c>
      <c r="F303" s="124"/>
      <c r="G303" s="125"/>
      <c r="H303" s="74" t="s">
        <v>7</v>
      </c>
    </row>
    <row r="304" spans="1:8" ht="12.75" customHeight="1">
      <c r="A304" s="108"/>
      <c r="B304" s="123"/>
      <c r="C304" s="35"/>
      <c r="D304" s="6" t="s">
        <v>8</v>
      </c>
      <c r="E304" s="6" t="s">
        <v>9</v>
      </c>
      <c r="F304" s="6" t="s">
        <v>10</v>
      </c>
      <c r="G304" s="6" t="s">
        <v>11</v>
      </c>
      <c r="H304" s="55" t="s">
        <v>12</v>
      </c>
    </row>
    <row r="305" spans="1:8" ht="24.75" customHeight="1">
      <c r="A305" s="112" t="s">
        <v>13</v>
      </c>
      <c r="B305" s="75" t="s">
        <v>149</v>
      </c>
      <c r="C305" s="76" t="s">
        <v>130</v>
      </c>
      <c r="D305" s="14">
        <v>180</v>
      </c>
      <c r="E305" s="14">
        <v>9.6</v>
      </c>
      <c r="F305" s="77">
        <v>11.6</v>
      </c>
      <c r="G305" s="14">
        <v>43.3</v>
      </c>
      <c r="H305" s="11">
        <v>316.2</v>
      </c>
    </row>
    <row r="306" spans="1:8" ht="12.75" customHeight="1">
      <c r="A306" s="113"/>
      <c r="B306" s="13" t="s">
        <v>150</v>
      </c>
      <c r="C306" s="13" t="s">
        <v>151</v>
      </c>
      <c r="D306" s="14">
        <v>50</v>
      </c>
      <c r="E306" s="14"/>
      <c r="F306" s="77"/>
      <c r="G306" s="14"/>
      <c r="H306" s="11"/>
    </row>
    <row r="307" spans="1:8" ht="21" customHeight="1">
      <c r="A307" s="113"/>
      <c r="B307" s="18" t="s">
        <v>20</v>
      </c>
      <c r="C307" s="19" t="s">
        <v>21</v>
      </c>
      <c r="D307" s="15">
        <v>200</v>
      </c>
      <c r="E307" s="15">
        <v>0</v>
      </c>
      <c r="F307" s="15">
        <v>0</v>
      </c>
      <c r="G307" s="15">
        <v>21.8</v>
      </c>
      <c r="H307" s="15">
        <v>87.4</v>
      </c>
    </row>
    <row r="308" spans="1:8" s="1" customFormat="1" ht="12.75" customHeight="1">
      <c r="A308" s="113"/>
      <c r="B308" s="13" t="s">
        <v>16</v>
      </c>
      <c r="C308" s="9" t="s">
        <v>17</v>
      </c>
      <c r="D308" s="14">
        <v>30</v>
      </c>
      <c r="E308" s="15">
        <v>2.2799999999999998</v>
      </c>
      <c r="F308" s="15">
        <v>0.24</v>
      </c>
      <c r="G308" s="15">
        <v>14.76</v>
      </c>
      <c r="H308" s="16">
        <v>70.319999999999993</v>
      </c>
    </row>
    <row r="309" spans="1:8" ht="12.75" customHeight="1">
      <c r="A309" s="113"/>
      <c r="B309" s="17" t="s">
        <v>18</v>
      </c>
      <c r="C309" s="9" t="s">
        <v>17</v>
      </c>
      <c r="D309" s="15">
        <v>20</v>
      </c>
      <c r="E309" s="15">
        <v>1.36</v>
      </c>
      <c r="F309" s="15">
        <v>0.24</v>
      </c>
      <c r="G309" s="15">
        <v>7.92</v>
      </c>
      <c r="H309" s="15">
        <v>39.119999999999997</v>
      </c>
    </row>
    <row r="310" spans="1:8" ht="12.75" customHeight="1">
      <c r="A310" s="92"/>
      <c r="B310" s="149"/>
      <c r="C310" s="150"/>
      <c r="D310" s="16"/>
      <c r="E310" s="16"/>
      <c r="F310" s="16"/>
      <c r="G310" s="16"/>
      <c r="H310" s="16"/>
    </row>
    <row r="311" spans="1:8" s="1" customFormat="1" ht="12.75" customHeight="1">
      <c r="A311" s="112" t="s">
        <v>23</v>
      </c>
      <c r="B311" s="18" t="s">
        <v>120</v>
      </c>
      <c r="C311" s="9" t="s">
        <v>121</v>
      </c>
      <c r="D311" s="15">
        <v>60</v>
      </c>
      <c r="E311" s="15">
        <v>0.8</v>
      </c>
      <c r="F311" s="15">
        <v>2.7</v>
      </c>
      <c r="G311" s="15">
        <v>4.5999999999999996</v>
      </c>
      <c r="H311" s="15">
        <v>45.6</v>
      </c>
    </row>
    <row r="312" spans="1:8" ht="22.5" customHeight="1">
      <c r="A312" s="134"/>
      <c r="B312" s="18" t="s">
        <v>55</v>
      </c>
      <c r="C312" s="19" t="s">
        <v>56</v>
      </c>
      <c r="D312" s="15">
        <v>250</v>
      </c>
      <c r="E312" s="15">
        <v>1.98</v>
      </c>
      <c r="F312" s="15">
        <v>2.71</v>
      </c>
      <c r="G312" s="15">
        <v>12.11</v>
      </c>
      <c r="H312" s="15">
        <v>85.75</v>
      </c>
    </row>
    <row r="313" spans="1:8" ht="28.5" customHeight="1">
      <c r="A313" s="134"/>
      <c r="B313" s="66" t="s">
        <v>152</v>
      </c>
      <c r="C313" s="93" t="s">
        <v>153</v>
      </c>
      <c r="D313" s="67" t="s">
        <v>154</v>
      </c>
      <c r="E313" s="67">
        <v>15</v>
      </c>
      <c r="F313" s="67">
        <v>17.73</v>
      </c>
      <c r="G313" s="67">
        <v>18.02</v>
      </c>
      <c r="H313" s="67">
        <v>291.60000000000002</v>
      </c>
    </row>
    <row r="314" spans="1:8" s="1" customFormat="1" ht="12.75" customHeight="1">
      <c r="A314" s="134"/>
      <c r="B314" s="18" t="s">
        <v>155</v>
      </c>
      <c r="C314" s="9" t="s">
        <v>156</v>
      </c>
      <c r="D314" s="15">
        <v>150</v>
      </c>
      <c r="E314" s="15">
        <v>3.7</v>
      </c>
      <c r="F314" s="15">
        <v>4.4000000000000004</v>
      </c>
      <c r="G314" s="15">
        <v>14.6</v>
      </c>
      <c r="H314" s="15">
        <v>113.5</v>
      </c>
    </row>
    <row r="315" spans="1:8" ht="12.75" customHeight="1">
      <c r="A315" s="134"/>
      <c r="B315" s="18" t="s">
        <v>20</v>
      </c>
      <c r="C315" s="19" t="s">
        <v>21</v>
      </c>
      <c r="D315" s="15">
        <v>200</v>
      </c>
      <c r="E315" s="15">
        <v>0</v>
      </c>
      <c r="F315" s="15">
        <v>0</v>
      </c>
      <c r="G315" s="15">
        <v>23</v>
      </c>
      <c r="H315" s="15">
        <v>90</v>
      </c>
    </row>
    <row r="316" spans="1:8" s="1" customFormat="1" ht="12.75" customHeight="1">
      <c r="A316" s="134"/>
      <c r="B316" s="17" t="s">
        <v>16</v>
      </c>
      <c r="C316" s="9" t="s">
        <v>17</v>
      </c>
      <c r="D316" s="15">
        <v>30</v>
      </c>
      <c r="E316" s="24">
        <v>2.2000000000000002</v>
      </c>
      <c r="F316" s="24">
        <v>0.2</v>
      </c>
      <c r="G316" s="24">
        <v>14.8</v>
      </c>
      <c r="H316" s="24">
        <v>51.2</v>
      </c>
    </row>
    <row r="317" spans="1:8" s="1" customFormat="1" ht="12.75" customHeight="1">
      <c r="A317" s="134"/>
      <c r="B317" s="9" t="s">
        <v>31</v>
      </c>
      <c r="C317" s="9" t="s">
        <v>17</v>
      </c>
      <c r="D317" s="15">
        <v>20</v>
      </c>
      <c r="E317" s="15">
        <v>1.33</v>
      </c>
      <c r="F317" s="15">
        <v>0.27</v>
      </c>
      <c r="G317" s="15">
        <v>6.66</v>
      </c>
      <c r="H317" s="15">
        <v>34.130000000000003</v>
      </c>
    </row>
    <row r="318" spans="1:8" ht="12.75" customHeight="1">
      <c r="A318" s="140"/>
      <c r="B318" s="141"/>
      <c r="C318" s="141"/>
      <c r="D318" s="142"/>
      <c r="E318" s="31"/>
      <c r="F318" s="31"/>
      <c r="G318" s="31"/>
      <c r="H318" s="31"/>
    </row>
    <row r="319" spans="1:8" ht="12.75" customHeight="1">
      <c r="A319" s="143" t="s">
        <v>47</v>
      </c>
      <c r="B319" s="143"/>
      <c r="C319" s="143"/>
      <c r="D319" s="143"/>
      <c r="E319" s="31">
        <f>E310+E318</f>
        <v>0</v>
      </c>
      <c r="F319" s="31">
        <f>F310+F318</f>
        <v>0</v>
      </c>
      <c r="G319" s="31">
        <f>G310+G318</f>
        <v>0</v>
      </c>
      <c r="H319" s="31">
        <f>SUM(H307:H317)</f>
        <v>908.62</v>
      </c>
    </row>
    <row r="320" spans="1:8" ht="12.75" customHeight="1">
      <c r="A320" s="3"/>
      <c r="B320" s="3"/>
      <c r="C320" s="3"/>
      <c r="D320" s="4"/>
      <c r="E320" s="4"/>
      <c r="F320" s="4"/>
      <c r="G320" s="4"/>
      <c r="H320" s="4"/>
    </row>
    <row r="321" spans="1:8" ht="12.75" customHeight="1">
      <c r="A321" s="3"/>
      <c r="B321" s="3"/>
      <c r="C321" s="3"/>
      <c r="D321" s="4"/>
      <c r="E321" s="4"/>
      <c r="F321" s="4"/>
      <c r="G321" s="4"/>
      <c r="H321" s="4"/>
    </row>
    <row r="322" spans="1:8" ht="12.75" customHeight="1">
      <c r="A322" s="3"/>
      <c r="B322" s="3"/>
      <c r="C322" s="3"/>
      <c r="D322" s="4"/>
      <c r="E322" s="4"/>
      <c r="F322" s="4"/>
      <c r="G322" s="4"/>
      <c r="H322" s="4"/>
    </row>
    <row r="323" spans="1:8" ht="12.75" customHeight="1">
      <c r="A323" s="3"/>
      <c r="B323" s="3"/>
      <c r="C323" s="3"/>
      <c r="D323" s="4"/>
      <c r="E323" s="4"/>
      <c r="F323" s="4"/>
      <c r="G323" s="4"/>
      <c r="H323" s="4"/>
    </row>
    <row r="324" spans="1:8" ht="12.75" customHeight="1">
      <c r="A324" s="3"/>
      <c r="B324" s="3"/>
      <c r="C324" s="3"/>
      <c r="D324" s="4"/>
      <c r="E324" s="4"/>
      <c r="F324" s="4"/>
      <c r="G324" s="4"/>
      <c r="H324" s="4"/>
    </row>
    <row r="325" spans="1:8" ht="12.75" customHeight="1">
      <c r="A325" s="3"/>
      <c r="B325" s="2" t="s">
        <v>2</v>
      </c>
      <c r="D325" s="4"/>
      <c r="E325" s="4" t="s">
        <v>3</v>
      </c>
      <c r="F325" s="4"/>
      <c r="G325" s="4"/>
      <c r="H325" s="4" t="s">
        <v>157</v>
      </c>
    </row>
    <row r="326" spans="1:8" ht="12.75" customHeight="1">
      <c r="A326" s="133">
        <v>10</v>
      </c>
      <c r="B326" s="122" t="s">
        <v>5</v>
      </c>
      <c r="C326" s="33"/>
      <c r="D326" s="34"/>
      <c r="E326" s="110" t="s">
        <v>6</v>
      </c>
      <c r="F326" s="124"/>
      <c r="G326" s="125"/>
      <c r="H326" s="74" t="s">
        <v>7</v>
      </c>
    </row>
    <row r="327" spans="1:8" ht="12.75" customHeight="1">
      <c r="A327" s="108"/>
      <c r="B327" s="123"/>
      <c r="C327" s="35"/>
      <c r="D327" s="6" t="s">
        <v>8</v>
      </c>
      <c r="E327" s="6" t="s">
        <v>9</v>
      </c>
      <c r="F327" s="6" t="s">
        <v>10</v>
      </c>
      <c r="G327" s="6" t="s">
        <v>11</v>
      </c>
      <c r="H327" s="55" t="s">
        <v>12</v>
      </c>
    </row>
    <row r="328" spans="1:8" ht="12.75" customHeight="1">
      <c r="A328" s="151" t="s">
        <v>13</v>
      </c>
      <c r="B328" s="18" t="s">
        <v>158</v>
      </c>
      <c r="C328" s="18" t="s">
        <v>159</v>
      </c>
      <c r="D328" s="15">
        <v>150</v>
      </c>
      <c r="E328" s="15">
        <v>8.1999999999999993</v>
      </c>
      <c r="F328" s="15">
        <v>6.3</v>
      </c>
      <c r="G328" s="15">
        <v>35.9</v>
      </c>
      <c r="H328" s="15">
        <v>233.7</v>
      </c>
    </row>
    <row r="329" spans="1:8" ht="17.25" customHeight="1">
      <c r="A329" s="152"/>
      <c r="B329" s="66" t="s">
        <v>160</v>
      </c>
      <c r="C329" s="93">
        <v>73</v>
      </c>
      <c r="D329" s="67">
        <v>90</v>
      </c>
      <c r="E329" s="67">
        <v>15.95</v>
      </c>
      <c r="F329" s="67">
        <v>15.63</v>
      </c>
      <c r="G329" s="67">
        <v>3.93</v>
      </c>
      <c r="H329" s="67">
        <v>220.31</v>
      </c>
    </row>
    <row r="330" spans="1:8" s="1" customFormat="1" ht="12.75" customHeight="1">
      <c r="A330" s="152"/>
      <c r="B330" s="21" t="s">
        <v>105</v>
      </c>
      <c r="C330" s="9" t="s">
        <v>106</v>
      </c>
      <c r="D330" s="14">
        <v>200</v>
      </c>
      <c r="E330" s="14">
        <v>0.2</v>
      </c>
      <c r="F330" s="14">
        <v>0.1</v>
      </c>
      <c r="G330" s="14">
        <v>6.6</v>
      </c>
      <c r="H330" s="14">
        <v>27.9</v>
      </c>
    </row>
    <row r="331" spans="1:8" s="1" customFormat="1" ht="12.75" customHeight="1">
      <c r="A331" s="152"/>
      <c r="B331" s="13" t="s">
        <v>16</v>
      </c>
      <c r="C331" s="9" t="s">
        <v>17</v>
      </c>
      <c r="D331" s="14">
        <v>30</v>
      </c>
      <c r="E331" s="15">
        <v>2.2799999999999998</v>
      </c>
      <c r="F331" s="15">
        <v>0.24</v>
      </c>
      <c r="G331" s="15">
        <v>14.76</v>
      </c>
      <c r="H331" s="16">
        <v>70.319999999999993</v>
      </c>
    </row>
    <row r="332" spans="1:8" ht="12.75" customHeight="1">
      <c r="A332" s="152"/>
      <c r="B332" s="17" t="s">
        <v>18</v>
      </c>
      <c r="C332" s="9" t="s">
        <v>17</v>
      </c>
      <c r="D332" s="15">
        <v>20</v>
      </c>
      <c r="E332" s="15">
        <v>1.36</v>
      </c>
      <c r="F332" s="15">
        <v>0.24</v>
      </c>
      <c r="G332" s="15">
        <v>7.92</v>
      </c>
      <c r="H332" s="15">
        <v>39.119999999999997</v>
      </c>
    </row>
    <row r="333" spans="1:8" ht="12.75" customHeight="1">
      <c r="A333" s="94"/>
      <c r="B333" s="115"/>
      <c r="C333" s="116"/>
      <c r="D333" s="15" t="s">
        <v>22</v>
      </c>
      <c r="E333" s="31"/>
      <c r="F333" s="31"/>
      <c r="G333" s="31"/>
      <c r="H333" s="31"/>
    </row>
    <row r="334" spans="1:8" s="46" customFormat="1" ht="12.75" customHeight="1">
      <c r="A334" s="112" t="s">
        <v>23</v>
      </c>
      <c r="B334" s="18" t="s">
        <v>85</v>
      </c>
      <c r="C334" s="3" t="s">
        <v>86</v>
      </c>
      <c r="D334" s="15">
        <v>60</v>
      </c>
      <c r="E334" s="4">
        <v>0.6</v>
      </c>
      <c r="F334" s="15">
        <v>5.3</v>
      </c>
      <c r="G334" s="4">
        <v>4.0999999999999996</v>
      </c>
      <c r="H334" s="15">
        <v>67.099999999999994</v>
      </c>
    </row>
    <row r="335" spans="1:8" s="1" customFormat="1" ht="12.75" customHeight="1">
      <c r="A335" s="153"/>
      <c r="B335" s="9" t="s">
        <v>161</v>
      </c>
      <c r="C335" s="9" t="s">
        <v>162</v>
      </c>
      <c r="D335" s="15">
        <v>200</v>
      </c>
      <c r="E335" s="15">
        <v>1.8</v>
      </c>
      <c r="F335" s="15">
        <v>4.28</v>
      </c>
      <c r="G335" s="15">
        <v>10.7</v>
      </c>
      <c r="H335" s="15">
        <v>88.3</v>
      </c>
    </row>
    <row r="336" spans="1:8" ht="12.75" customHeight="1">
      <c r="A336" s="153"/>
      <c r="B336" s="18" t="s">
        <v>57</v>
      </c>
      <c r="C336" s="19" t="s">
        <v>58</v>
      </c>
      <c r="D336" s="15" t="s">
        <v>75</v>
      </c>
      <c r="E336" s="15">
        <v>21.11</v>
      </c>
      <c r="F336" s="15">
        <v>23.24</v>
      </c>
      <c r="G336" s="15">
        <v>0.45</v>
      </c>
      <c r="H336" s="15">
        <v>221.4</v>
      </c>
    </row>
    <row r="337" spans="1:8" ht="12.75" customHeight="1">
      <c r="A337" s="153"/>
      <c r="B337" s="42" t="s">
        <v>61</v>
      </c>
      <c r="C337" s="19" t="s">
        <v>62</v>
      </c>
      <c r="D337" s="15">
        <v>50</v>
      </c>
      <c r="E337" s="15">
        <v>0.27</v>
      </c>
      <c r="F337" s="15">
        <v>1.84</v>
      </c>
      <c r="G337" s="15">
        <v>2.62</v>
      </c>
      <c r="H337" s="16">
        <v>28.08</v>
      </c>
    </row>
    <row r="338" spans="1:8" s="1" customFormat="1" ht="12.75" customHeight="1">
      <c r="A338" s="153"/>
      <c r="B338" s="9" t="s">
        <v>136</v>
      </c>
      <c r="C338" s="9" t="s">
        <v>137</v>
      </c>
      <c r="D338" s="15">
        <v>200</v>
      </c>
      <c r="E338" s="15">
        <v>7.1</v>
      </c>
      <c r="F338" s="15">
        <v>6.6</v>
      </c>
      <c r="G338" s="15">
        <v>43.7</v>
      </c>
      <c r="H338" s="15">
        <v>262.39999999999998</v>
      </c>
    </row>
    <row r="339" spans="1:8" s="46" customFormat="1" ht="12.75" customHeight="1">
      <c r="A339" s="153"/>
      <c r="B339" s="43" t="s">
        <v>63</v>
      </c>
      <c r="C339" s="9" t="s">
        <v>64</v>
      </c>
      <c r="D339" s="41">
        <v>200</v>
      </c>
      <c r="E339" s="41">
        <v>0.5</v>
      </c>
      <c r="F339" s="41">
        <v>0</v>
      </c>
      <c r="G339" s="41">
        <v>19.079999999999998</v>
      </c>
      <c r="H339" s="44">
        <v>81</v>
      </c>
    </row>
    <row r="340" spans="1:8" s="1" customFormat="1" ht="12.75" customHeight="1">
      <c r="A340" s="153"/>
      <c r="B340" s="17" t="s">
        <v>16</v>
      </c>
      <c r="C340" s="9" t="s">
        <v>17</v>
      </c>
      <c r="D340" s="15">
        <v>30</v>
      </c>
      <c r="E340" s="24">
        <v>2.2000000000000002</v>
      </c>
      <c r="F340" s="24">
        <v>0.2</v>
      </c>
      <c r="G340" s="24">
        <v>14.8</v>
      </c>
      <c r="H340" s="24">
        <v>51.2</v>
      </c>
    </row>
    <row r="341" spans="1:8" s="1" customFormat="1" ht="12.75" customHeight="1">
      <c r="A341" s="154"/>
      <c r="B341" s="9" t="s">
        <v>31</v>
      </c>
      <c r="C341" s="9" t="s">
        <v>17</v>
      </c>
      <c r="D341" s="15">
        <v>20</v>
      </c>
      <c r="E341" s="15">
        <v>1.33</v>
      </c>
      <c r="F341" s="15">
        <v>0.27</v>
      </c>
      <c r="G341" s="15">
        <v>6.66</v>
      </c>
      <c r="H341" s="15">
        <v>34.130000000000003</v>
      </c>
    </row>
    <row r="342" spans="1:8" ht="15" customHeight="1">
      <c r="A342" s="140"/>
      <c r="B342" s="141"/>
      <c r="C342" s="141"/>
      <c r="D342" s="142"/>
      <c r="E342" s="95"/>
      <c r="F342" s="95"/>
      <c r="G342" s="95"/>
      <c r="H342" s="95"/>
    </row>
    <row r="343" spans="1:8" ht="12.75">
      <c r="A343" s="128" t="s">
        <v>47</v>
      </c>
      <c r="B343" s="155"/>
      <c r="C343" s="155"/>
      <c r="D343" s="155"/>
      <c r="E343" s="96">
        <f>SUM(E330:E341)</f>
        <v>38.75</v>
      </c>
      <c r="F343" s="96">
        <f>SUM(F330:F341)</f>
        <v>42.310000000000009</v>
      </c>
      <c r="G343" s="96">
        <f>SUM(G330:G341)</f>
        <v>131.38999999999999</v>
      </c>
      <c r="H343" s="96">
        <f>SUM(H330:H341)</f>
        <v>970.95</v>
      </c>
    </row>
    <row r="347" spans="1:8" ht="24.75" customHeight="1">
      <c r="A347" s="156" t="s">
        <v>163</v>
      </c>
      <c r="B347" s="157"/>
      <c r="C347" s="157"/>
      <c r="D347" s="158"/>
      <c r="E347" s="97">
        <f>E23+E71+E162+E180+E225+E250+E275+E298+E319+I347</f>
        <v>333.83000000000004</v>
      </c>
      <c r="F347" s="97">
        <f>F23+F71+F162+F180+F225+F250+F275+F298+F319+J347</f>
        <v>248.95000000000002</v>
      </c>
      <c r="G347" s="97">
        <f>G23+G71+G162+G180+G225+G250+G275+G298+G319+K347</f>
        <v>1086.6100000000001</v>
      </c>
      <c r="H347" s="97">
        <f>H23+H71+H162+H180+H225+H250+H275+H298+H319+L347</f>
        <v>8738.340000000002</v>
      </c>
    </row>
    <row r="351" spans="1:8" ht="12.75">
      <c r="A351" s="104" t="s">
        <v>164</v>
      </c>
      <c r="B351" s="105"/>
      <c r="C351" s="105"/>
      <c r="D351" s="105"/>
      <c r="E351" s="105"/>
      <c r="F351" s="105"/>
      <c r="G351" s="105"/>
      <c r="H351" s="105"/>
    </row>
    <row r="352" spans="1:8" ht="12.75">
      <c r="A352" s="104" t="s">
        <v>165</v>
      </c>
      <c r="B352" s="105"/>
      <c r="C352" s="105"/>
      <c r="D352" s="105"/>
      <c r="E352" s="105"/>
      <c r="F352" s="105"/>
      <c r="G352" s="105"/>
      <c r="H352" s="105"/>
    </row>
    <row r="353" spans="1:8" ht="12.75">
      <c r="A353" s="104" t="s">
        <v>166</v>
      </c>
      <c r="B353" s="105"/>
      <c r="C353" s="105"/>
      <c r="D353" s="105"/>
      <c r="E353" s="105"/>
      <c r="F353" s="105"/>
      <c r="G353" s="105"/>
      <c r="H353" s="105"/>
    </row>
    <row r="354" spans="1:8" ht="12.75">
      <c r="A354" s="104" t="s">
        <v>167</v>
      </c>
      <c r="B354" s="105"/>
      <c r="C354" s="105"/>
      <c r="D354" s="105"/>
      <c r="E354" s="105"/>
      <c r="F354" s="105"/>
      <c r="G354" s="105"/>
      <c r="H354" s="105"/>
    </row>
    <row r="355" spans="1:8" ht="12.75">
      <c r="A355" s="104" t="s">
        <v>168</v>
      </c>
      <c r="B355" s="105"/>
      <c r="C355" s="105"/>
      <c r="D355" s="105"/>
      <c r="E355" s="105"/>
      <c r="F355" s="105"/>
      <c r="G355" s="105"/>
      <c r="H355" s="105"/>
    </row>
    <row r="356" spans="1:8" ht="17.45" customHeight="1">
      <c r="A356" s="105"/>
      <c r="B356" s="105"/>
      <c r="C356" s="105"/>
      <c r="D356" s="105"/>
      <c r="E356" s="105"/>
      <c r="F356" s="105"/>
      <c r="G356" s="105"/>
      <c r="H356" s="105"/>
    </row>
    <row r="358" spans="1:8" ht="12.75">
      <c r="B358" s="2"/>
    </row>
  </sheetData>
  <mergeCells count="100">
    <mergeCell ref="A356:H356"/>
    <mergeCell ref="A351:H351"/>
    <mergeCell ref="A352:H352"/>
    <mergeCell ref="A353:H353"/>
    <mergeCell ref="A354:H354"/>
    <mergeCell ref="A355:H355"/>
    <mergeCell ref="B333:C333"/>
    <mergeCell ref="A334:A341"/>
    <mergeCell ref="A342:D342"/>
    <mergeCell ref="A343:D343"/>
    <mergeCell ref="A347:D347"/>
    <mergeCell ref="A319:D319"/>
    <mergeCell ref="A326:A327"/>
    <mergeCell ref="B326:B327"/>
    <mergeCell ref="E326:G326"/>
    <mergeCell ref="A328:A332"/>
    <mergeCell ref="E303:G303"/>
    <mergeCell ref="A305:A309"/>
    <mergeCell ref="B310:C310"/>
    <mergeCell ref="A311:A317"/>
    <mergeCell ref="A318:D318"/>
    <mergeCell ref="A289:A296"/>
    <mergeCell ref="A297:D297"/>
    <mergeCell ref="A298:D298"/>
    <mergeCell ref="A303:A304"/>
    <mergeCell ref="B303:B304"/>
    <mergeCell ref="G280:H280"/>
    <mergeCell ref="A281:A282"/>
    <mergeCell ref="B281:B282"/>
    <mergeCell ref="E281:G281"/>
    <mergeCell ref="A283:A287"/>
    <mergeCell ref="A262:A266"/>
    <mergeCell ref="B267:C267"/>
    <mergeCell ref="A268:A273"/>
    <mergeCell ref="A274:D274"/>
    <mergeCell ref="A275:D275"/>
    <mergeCell ref="A241:A248"/>
    <mergeCell ref="A249:D249"/>
    <mergeCell ref="A250:D250"/>
    <mergeCell ref="G259:H259"/>
    <mergeCell ref="A260:A261"/>
    <mergeCell ref="B260:B261"/>
    <mergeCell ref="E260:G260"/>
    <mergeCell ref="A231:A232"/>
    <mergeCell ref="B231:B232"/>
    <mergeCell ref="E231:G231"/>
    <mergeCell ref="A233:A239"/>
    <mergeCell ref="B240:C240"/>
    <mergeCell ref="B215:D215"/>
    <mergeCell ref="A217:A223"/>
    <mergeCell ref="A224:D224"/>
    <mergeCell ref="A225:D225"/>
    <mergeCell ref="G230:H230"/>
    <mergeCell ref="A201:D201"/>
    <mergeCell ref="A209:A210"/>
    <mergeCell ref="B209:B210"/>
    <mergeCell ref="E209:G209"/>
    <mergeCell ref="A211:A214"/>
    <mergeCell ref="A168:A172"/>
    <mergeCell ref="A173:A180"/>
    <mergeCell ref="B180:C180"/>
    <mergeCell ref="A181:A199"/>
    <mergeCell ref="A200:D200"/>
    <mergeCell ref="A159:D159"/>
    <mergeCell ref="B162:C162"/>
    <mergeCell ref="G165:H165"/>
    <mergeCell ref="A166:A167"/>
    <mergeCell ref="B166:B167"/>
    <mergeCell ref="E166:G166"/>
    <mergeCell ref="A113:A116"/>
    <mergeCell ref="A118:A124"/>
    <mergeCell ref="B125:C125"/>
    <mergeCell ref="A126:A157"/>
    <mergeCell ref="A158:D158"/>
    <mergeCell ref="A107:D107"/>
    <mergeCell ref="G110:H110"/>
    <mergeCell ref="A111:A112"/>
    <mergeCell ref="B111:B112"/>
    <mergeCell ref="E111:G111"/>
    <mergeCell ref="A59:A61"/>
    <mergeCell ref="A63:A70"/>
    <mergeCell ref="B71:C71"/>
    <mergeCell ref="A79:A105"/>
    <mergeCell ref="A106:D106"/>
    <mergeCell ref="A49:D49"/>
    <mergeCell ref="G55:H55"/>
    <mergeCell ref="A56:A57"/>
    <mergeCell ref="B56:B57"/>
    <mergeCell ref="E56:G56"/>
    <mergeCell ref="A11:A15"/>
    <mergeCell ref="A17:A22"/>
    <mergeCell ref="B23:C23"/>
    <mergeCell ref="A24:A47"/>
    <mergeCell ref="A48:D48"/>
    <mergeCell ref="A2:H2"/>
    <mergeCell ref="G8:H8"/>
    <mergeCell ref="A9:A10"/>
    <mergeCell ref="B9:B10"/>
    <mergeCell ref="C9:D9"/>
    <mergeCell ref="E9:G9"/>
  </mergeCells>
  <pageMargins left="0.70866099999999987" right="0.70866099999999987" top="0.748031" bottom="0.748031" header="0.31496099999999999" footer="0.31496099999999999"/>
  <pageSetup paperSize="9" scale="23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2:K241"/>
  <sheetViews>
    <sheetView workbookViewId="0">
      <selection activeCell="A185" sqref="A185:H238"/>
    </sheetView>
  </sheetViews>
  <sheetFormatPr defaultRowHeight="13.15" customHeight="1"/>
  <cols>
    <col min="1" max="1" width="5.5703125" style="1" customWidth="1"/>
    <col min="2" max="2" width="23.85546875" style="1" customWidth="1"/>
    <col min="3" max="3" width="13.140625" style="1" customWidth="1"/>
    <col min="4" max="4" width="11.5703125" style="1" customWidth="1"/>
    <col min="5" max="5" width="8.42578125" style="1" customWidth="1"/>
    <col min="6" max="6" width="7" style="1" customWidth="1"/>
    <col min="7" max="7" width="6.42578125" style="1" customWidth="1"/>
    <col min="8" max="8" width="12.7109375" style="1" customWidth="1"/>
  </cols>
  <sheetData>
    <row r="2" spans="1:8" ht="12.75">
      <c r="A2" s="104" t="s">
        <v>0</v>
      </c>
      <c r="B2" s="105"/>
      <c r="C2" s="105"/>
      <c r="D2" s="105"/>
      <c r="E2" s="105"/>
      <c r="F2" s="105"/>
      <c r="G2" s="105"/>
      <c r="H2" s="105"/>
    </row>
    <row r="3" spans="1:8" ht="12.75">
      <c r="C3" s="2" t="s">
        <v>1</v>
      </c>
    </row>
    <row r="8" spans="1:8" ht="12.75" customHeight="1">
      <c r="A8" s="3"/>
      <c r="B8" s="2" t="s">
        <v>2</v>
      </c>
      <c r="D8" s="3"/>
      <c r="E8" s="4" t="s">
        <v>169</v>
      </c>
      <c r="F8" s="4"/>
      <c r="G8" s="106" t="s">
        <v>4</v>
      </c>
      <c r="H8" s="105"/>
    </row>
    <row r="9" spans="1:8" ht="12.75" customHeight="1">
      <c r="A9" s="122">
        <v>1</v>
      </c>
      <c r="B9" s="122" t="s">
        <v>5</v>
      </c>
      <c r="C9" s="33"/>
      <c r="D9" s="34"/>
      <c r="E9" s="110" t="s">
        <v>6</v>
      </c>
      <c r="F9" s="124"/>
      <c r="G9" s="125"/>
      <c r="H9" s="74" t="s">
        <v>7</v>
      </c>
    </row>
    <row r="10" spans="1:8" ht="12.75" customHeight="1">
      <c r="A10" s="123"/>
      <c r="B10" s="123"/>
      <c r="C10" s="35"/>
      <c r="D10" s="6" t="s">
        <v>8</v>
      </c>
      <c r="E10" s="6" t="s">
        <v>9</v>
      </c>
      <c r="F10" s="6" t="s">
        <v>10</v>
      </c>
      <c r="G10" s="6" t="s">
        <v>11</v>
      </c>
      <c r="H10" s="55" t="s">
        <v>12</v>
      </c>
    </row>
    <row r="11" spans="1:8" ht="14.25" customHeight="1">
      <c r="A11" s="112" t="s">
        <v>13</v>
      </c>
      <c r="B11" s="8" t="s">
        <v>14</v>
      </c>
      <c r="C11" s="9" t="s">
        <v>15</v>
      </c>
      <c r="D11" s="10">
        <v>250</v>
      </c>
      <c r="E11" s="11">
        <v>6.2</v>
      </c>
      <c r="F11" s="11">
        <v>7.4</v>
      </c>
      <c r="G11" s="11">
        <v>30</v>
      </c>
      <c r="H11" s="11">
        <v>211.2</v>
      </c>
    </row>
    <row r="12" spans="1:8" ht="12.75" customHeight="1">
      <c r="A12" s="113"/>
      <c r="B12" s="84" t="s">
        <v>19</v>
      </c>
      <c r="C12" s="84" t="s">
        <v>170</v>
      </c>
      <c r="D12" s="59">
        <v>15</v>
      </c>
      <c r="E12" s="59">
        <v>3.48</v>
      </c>
      <c r="F12" s="59">
        <v>4.42</v>
      </c>
      <c r="G12" s="59">
        <v>0</v>
      </c>
      <c r="H12" s="60">
        <v>53.7</v>
      </c>
    </row>
    <row r="13" spans="1:8" s="1" customFormat="1" ht="12.75" customHeight="1">
      <c r="A13" s="113"/>
      <c r="B13" s="13" t="s">
        <v>16</v>
      </c>
      <c r="C13" s="9" t="s">
        <v>17</v>
      </c>
      <c r="D13" s="14">
        <v>30</v>
      </c>
      <c r="E13" s="15">
        <v>2.2799999999999998</v>
      </c>
      <c r="F13" s="15">
        <v>0.24</v>
      </c>
      <c r="G13" s="15">
        <v>14.76</v>
      </c>
      <c r="H13" s="16">
        <v>70.319999999999993</v>
      </c>
    </row>
    <row r="14" spans="1:8" ht="12.75" customHeight="1">
      <c r="A14" s="113"/>
      <c r="B14" s="18" t="s">
        <v>20</v>
      </c>
      <c r="C14" s="19" t="s">
        <v>21</v>
      </c>
      <c r="D14" s="15">
        <v>200</v>
      </c>
      <c r="E14" s="15">
        <v>0</v>
      </c>
      <c r="F14" s="15">
        <v>0</v>
      </c>
      <c r="G14" s="15">
        <v>21.8</v>
      </c>
      <c r="H14" s="15">
        <v>87.4</v>
      </c>
    </row>
    <row r="15" spans="1:8" ht="12.75" customHeight="1">
      <c r="A15" s="20"/>
      <c r="B15" s="13"/>
      <c r="C15" s="21"/>
      <c r="D15" s="14" t="s">
        <v>22</v>
      </c>
      <c r="E15" s="14"/>
      <c r="F15" s="14"/>
      <c r="G15" s="14"/>
      <c r="H15" s="11"/>
    </row>
    <row r="16" spans="1:8" ht="15" customHeight="1">
      <c r="A16" s="114" t="s">
        <v>23</v>
      </c>
      <c r="B16" s="9" t="s">
        <v>24</v>
      </c>
      <c r="C16" s="19" t="s">
        <v>25</v>
      </c>
      <c r="D16" s="15">
        <v>60</v>
      </c>
      <c r="E16" s="15">
        <v>0.78</v>
      </c>
      <c r="F16" s="15">
        <v>2.2999999999999998</v>
      </c>
      <c r="G16" s="15">
        <v>4.59</v>
      </c>
      <c r="H16" s="15">
        <v>42.99</v>
      </c>
    </row>
    <row r="17" spans="1:8" ht="12.75" customHeight="1">
      <c r="A17" s="114"/>
      <c r="B17" s="18" t="s">
        <v>26</v>
      </c>
      <c r="C17" s="9" t="s">
        <v>27</v>
      </c>
      <c r="D17" s="15">
        <v>250</v>
      </c>
      <c r="E17" s="15">
        <v>2.78</v>
      </c>
      <c r="F17" s="15">
        <v>7.03</v>
      </c>
      <c r="G17" s="15">
        <v>7.15</v>
      </c>
      <c r="H17" s="15">
        <v>115.25</v>
      </c>
    </row>
    <row r="18" spans="1:8" ht="12.75" customHeight="1">
      <c r="A18" s="114"/>
      <c r="B18" s="23" t="s">
        <v>28</v>
      </c>
      <c r="C18" s="9" t="s">
        <v>29</v>
      </c>
      <c r="D18" s="15">
        <v>230</v>
      </c>
      <c r="E18" s="15">
        <v>24.03</v>
      </c>
      <c r="F18" s="15">
        <v>8.0500000000000007</v>
      </c>
      <c r="G18" s="15">
        <v>20.239999999999998</v>
      </c>
      <c r="H18" s="16">
        <v>250.01</v>
      </c>
    </row>
    <row r="19" spans="1:8" ht="12.75" customHeight="1">
      <c r="A19" s="114"/>
      <c r="B19" s="9" t="s">
        <v>30</v>
      </c>
      <c r="C19" s="9" t="s">
        <v>17</v>
      </c>
      <c r="D19" s="15">
        <v>200</v>
      </c>
      <c r="E19" s="15">
        <v>1</v>
      </c>
      <c r="F19" s="15">
        <v>0</v>
      </c>
      <c r="G19" s="15">
        <v>18.2</v>
      </c>
      <c r="H19" s="15">
        <v>76</v>
      </c>
    </row>
    <row r="20" spans="1:8" ht="12.75" customHeight="1">
      <c r="A20" s="114"/>
      <c r="B20" s="17" t="s">
        <v>16</v>
      </c>
      <c r="C20" s="9" t="s">
        <v>17</v>
      </c>
      <c r="D20" s="24">
        <v>20</v>
      </c>
      <c r="E20" s="24">
        <v>1.54</v>
      </c>
      <c r="F20" s="24">
        <v>0.6</v>
      </c>
      <c r="G20" s="24">
        <v>10.44</v>
      </c>
      <c r="H20" s="24">
        <v>52.4</v>
      </c>
    </row>
    <row r="21" spans="1:8" ht="12.75">
      <c r="A21" s="159"/>
      <c r="B21" s="9" t="s">
        <v>31</v>
      </c>
      <c r="C21" s="9" t="s">
        <v>17</v>
      </c>
      <c r="D21" s="15">
        <v>30</v>
      </c>
      <c r="E21" s="15">
        <v>1.68</v>
      </c>
      <c r="F21" s="15">
        <v>0.33</v>
      </c>
      <c r="G21" s="15">
        <v>14.82</v>
      </c>
      <c r="H21" s="15">
        <v>68.97</v>
      </c>
    </row>
    <row r="22" spans="1:8" ht="12.75">
      <c r="A22" s="140"/>
      <c r="B22" s="141"/>
      <c r="C22" s="141"/>
      <c r="D22" s="142"/>
      <c r="E22" s="30"/>
      <c r="F22" s="30"/>
      <c r="G22" s="30"/>
      <c r="H22" s="30"/>
    </row>
    <row r="23" spans="1:8" ht="12.75">
      <c r="A23" s="140" t="s">
        <v>47</v>
      </c>
      <c r="B23" s="141"/>
      <c r="C23" s="141"/>
      <c r="D23" s="142"/>
      <c r="E23" s="31">
        <f>SUM(E11:E21)</f>
        <v>43.769999999999996</v>
      </c>
      <c r="F23" s="31">
        <f>SUM(F11:F21)</f>
        <v>30.37</v>
      </c>
      <c r="G23" s="31">
        <f>SUM(G11:G21)</f>
        <v>142</v>
      </c>
      <c r="H23" s="31">
        <f>SUM(H11:H21)</f>
        <v>1028.24</v>
      </c>
    </row>
    <row r="25" spans="1:8" ht="12.75" customHeight="1"/>
    <row r="26" spans="1:8" ht="12.75" hidden="1" customHeight="1"/>
    <row r="27" spans="1:8" ht="12.75" hidden="1" customHeight="1"/>
    <row r="28" spans="1:8" ht="12.75" hidden="1" customHeight="1"/>
    <row r="29" spans="1:8" ht="12.75" hidden="1" customHeight="1"/>
    <row r="30" spans="1:8" ht="12.75" hidden="1" customHeight="1"/>
    <row r="31" spans="1:8" ht="12.75" customHeight="1">
      <c r="A31" s="3"/>
      <c r="B31" s="3"/>
      <c r="C31" s="3"/>
      <c r="D31" s="3"/>
      <c r="E31" s="4"/>
      <c r="F31" s="4"/>
      <c r="G31" s="4"/>
      <c r="H31" s="4"/>
    </row>
    <row r="32" spans="1:8" ht="12.75" customHeight="1">
      <c r="A32" s="3"/>
      <c r="B32" s="3"/>
      <c r="C32" s="3"/>
      <c r="D32" s="3"/>
      <c r="E32" s="4"/>
      <c r="F32" s="4"/>
      <c r="G32" s="4"/>
      <c r="H32" s="4"/>
    </row>
    <row r="33" spans="1:8" ht="12.75" customHeight="1">
      <c r="A33" s="3"/>
      <c r="B33" s="2" t="s">
        <v>2</v>
      </c>
      <c r="D33" s="3"/>
      <c r="E33" s="4" t="s">
        <v>169</v>
      </c>
      <c r="F33" s="4"/>
      <c r="G33" s="106" t="s">
        <v>171</v>
      </c>
      <c r="H33" s="106"/>
    </row>
    <row r="34" spans="1:8" ht="12.75" customHeight="1">
      <c r="A34" s="122">
        <v>2</v>
      </c>
      <c r="B34" s="122" t="s">
        <v>5</v>
      </c>
      <c r="C34" s="33"/>
      <c r="D34" s="34"/>
      <c r="E34" s="110" t="s">
        <v>6</v>
      </c>
      <c r="F34" s="124"/>
      <c r="G34" s="125"/>
      <c r="H34" s="32" t="s">
        <v>7</v>
      </c>
    </row>
    <row r="35" spans="1:8" ht="12.75" customHeight="1">
      <c r="A35" s="123"/>
      <c r="B35" s="123"/>
      <c r="C35" s="35"/>
      <c r="D35" s="6" t="s">
        <v>8</v>
      </c>
      <c r="E35" s="6" t="s">
        <v>9</v>
      </c>
      <c r="F35" s="6" t="s">
        <v>10</v>
      </c>
      <c r="G35" s="6" t="s">
        <v>11</v>
      </c>
      <c r="H35" s="35" t="s">
        <v>12</v>
      </c>
    </row>
    <row r="36" spans="1:8" ht="12.75" customHeight="1">
      <c r="A36" s="112" t="s">
        <v>13</v>
      </c>
      <c r="B36" s="17" t="s">
        <v>49</v>
      </c>
      <c r="C36" s="9" t="s">
        <v>50</v>
      </c>
      <c r="D36" s="15">
        <v>240</v>
      </c>
      <c r="E36" s="24">
        <v>32.700000000000003</v>
      </c>
      <c r="F36" s="24">
        <v>9.6999999999999993</v>
      </c>
      <c r="G36" s="24">
        <v>39.9</v>
      </c>
      <c r="H36" s="24">
        <v>377.6</v>
      </c>
    </row>
    <row r="37" spans="1:8" ht="12.75">
      <c r="A37" s="113"/>
      <c r="B37" s="17" t="s">
        <v>18</v>
      </c>
      <c r="C37" s="9" t="s">
        <v>17</v>
      </c>
      <c r="D37" s="15">
        <v>25</v>
      </c>
      <c r="E37" s="15">
        <v>1.67</v>
      </c>
      <c r="F37" s="15">
        <v>0.33</v>
      </c>
      <c r="G37" s="15">
        <v>8.33</v>
      </c>
      <c r="H37" s="15">
        <v>42.67</v>
      </c>
    </row>
    <row r="38" spans="1:8" s="1" customFormat="1" ht="12.75" customHeight="1">
      <c r="A38" s="113"/>
      <c r="B38" s="13" t="s">
        <v>16</v>
      </c>
      <c r="C38" s="9" t="s">
        <v>17</v>
      </c>
      <c r="D38" s="14">
        <v>30</v>
      </c>
      <c r="E38" s="15">
        <v>2.2799999999999998</v>
      </c>
      <c r="F38" s="15">
        <v>0.24</v>
      </c>
      <c r="G38" s="15">
        <v>14.76</v>
      </c>
      <c r="H38" s="16">
        <v>70.319999999999993</v>
      </c>
    </row>
    <row r="39" spans="1:8" ht="12.75" customHeight="1">
      <c r="A39" s="113"/>
      <c r="B39" s="19" t="s">
        <v>51</v>
      </c>
      <c r="C39" s="9" t="s">
        <v>52</v>
      </c>
      <c r="D39" s="36">
        <v>200</v>
      </c>
      <c r="E39" s="15">
        <v>3.6</v>
      </c>
      <c r="F39" s="15">
        <v>2.7</v>
      </c>
      <c r="G39" s="15">
        <v>11.1</v>
      </c>
      <c r="H39" s="15">
        <v>83.5</v>
      </c>
    </row>
    <row r="40" spans="1:8" ht="12.75" customHeight="1">
      <c r="A40" s="98"/>
      <c r="B40" s="13"/>
      <c r="C40" s="21"/>
      <c r="D40" s="14" t="s">
        <v>22</v>
      </c>
      <c r="E40" s="14"/>
      <c r="F40" s="14"/>
      <c r="G40" s="14"/>
      <c r="H40" s="11"/>
    </row>
    <row r="41" spans="1:8" ht="25.5" customHeight="1">
      <c r="A41" s="113" t="s">
        <v>23</v>
      </c>
      <c r="B41" s="38" t="s">
        <v>53</v>
      </c>
      <c r="C41" s="3" t="s">
        <v>54</v>
      </c>
      <c r="D41" s="26">
        <v>60</v>
      </c>
      <c r="E41" s="39">
        <v>0.8</v>
      </c>
      <c r="F41" s="31">
        <v>5.3</v>
      </c>
      <c r="G41" s="39">
        <v>5.9</v>
      </c>
      <c r="H41" s="31">
        <v>74.7</v>
      </c>
    </row>
    <row r="42" spans="1:8" ht="22.5" customHeight="1">
      <c r="A42" s="113"/>
      <c r="B42" s="18" t="s">
        <v>55</v>
      </c>
      <c r="C42" s="19" t="s">
        <v>56</v>
      </c>
      <c r="D42" s="15">
        <v>250</v>
      </c>
      <c r="E42" s="15">
        <v>1.98</v>
      </c>
      <c r="F42" s="15">
        <v>2.71</v>
      </c>
      <c r="G42" s="15">
        <v>12.11</v>
      </c>
      <c r="H42" s="15">
        <v>85.75</v>
      </c>
    </row>
    <row r="43" spans="1:8" ht="12.75" customHeight="1">
      <c r="A43" s="113"/>
      <c r="B43" s="18" t="s">
        <v>57</v>
      </c>
      <c r="C43" s="19" t="s">
        <v>58</v>
      </c>
      <c r="D43" s="15">
        <v>90</v>
      </c>
      <c r="E43" s="15">
        <v>21.12</v>
      </c>
      <c r="F43" s="15">
        <v>23.24</v>
      </c>
      <c r="G43" s="15">
        <v>0.45</v>
      </c>
      <c r="H43" s="15">
        <v>295.2</v>
      </c>
    </row>
    <row r="44" spans="1:8" ht="12.75" customHeight="1">
      <c r="A44" s="113"/>
      <c r="B44" s="40" t="s">
        <v>59</v>
      </c>
      <c r="C44" s="9" t="s">
        <v>60</v>
      </c>
      <c r="D44" s="41">
        <v>150</v>
      </c>
      <c r="E44" s="41">
        <v>8.3000000000000007</v>
      </c>
      <c r="F44" s="41">
        <v>6.3</v>
      </c>
      <c r="G44" s="41">
        <v>36</v>
      </c>
      <c r="H44" s="41">
        <v>233.7</v>
      </c>
    </row>
    <row r="45" spans="1:8" ht="18" customHeight="1">
      <c r="A45" s="113"/>
      <c r="B45" s="42" t="s">
        <v>61</v>
      </c>
      <c r="C45" s="19" t="s">
        <v>62</v>
      </c>
      <c r="D45" s="15">
        <v>50</v>
      </c>
      <c r="E45" s="15">
        <v>0.27</v>
      </c>
      <c r="F45" s="15">
        <v>1.84</v>
      </c>
      <c r="G45" s="15">
        <v>2.62</v>
      </c>
      <c r="H45" s="16">
        <v>28.08</v>
      </c>
    </row>
    <row r="46" spans="1:8" s="1" customFormat="1" ht="15" customHeight="1">
      <c r="A46" s="113"/>
      <c r="B46" s="43" t="s">
        <v>63</v>
      </c>
      <c r="C46" s="9" t="s">
        <v>64</v>
      </c>
      <c r="D46" s="41">
        <v>200</v>
      </c>
      <c r="E46" s="41">
        <v>0.5</v>
      </c>
      <c r="F46" s="41">
        <v>0</v>
      </c>
      <c r="G46" s="41">
        <v>19.079999999999998</v>
      </c>
      <c r="H46" s="44">
        <v>81</v>
      </c>
    </row>
    <row r="47" spans="1:8" s="1" customFormat="1" ht="15" customHeight="1">
      <c r="A47" s="113"/>
      <c r="B47" s="17" t="s">
        <v>16</v>
      </c>
      <c r="C47" s="9" t="s">
        <v>17</v>
      </c>
      <c r="D47" s="15">
        <v>30</v>
      </c>
      <c r="E47" s="24">
        <v>2.2000000000000002</v>
      </c>
      <c r="F47" s="24">
        <v>0.2</v>
      </c>
      <c r="G47" s="24">
        <v>14.8</v>
      </c>
      <c r="H47" s="24">
        <v>51.2</v>
      </c>
    </row>
    <row r="48" spans="1:8" s="1" customFormat="1" ht="12.75">
      <c r="A48" s="113"/>
      <c r="B48" s="9" t="s">
        <v>31</v>
      </c>
      <c r="C48" s="9" t="s">
        <v>17</v>
      </c>
      <c r="D48" s="15">
        <v>20</v>
      </c>
      <c r="E48" s="15">
        <v>1.33</v>
      </c>
      <c r="F48" s="15">
        <v>0.27</v>
      </c>
      <c r="G48" s="15">
        <v>6.66</v>
      </c>
      <c r="H48" s="15">
        <v>34.130000000000003</v>
      </c>
    </row>
    <row r="49" spans="1:8" s="1" customFormat="1" ht="15" customHeight="1">
      <c r="A49" s="99"/>
      <c r="B49" s="160"/>
      <c r="C49" s="161"/>
      <c r="D49" s="100"/>
      <c r="E49" s="30"/>
      <c r="F49" s="30"/>
      <c r="G49" s="30"/>
      <c r="H49" s="30"/>
    </row>
    <row r="50" spans="1:8" s="1" customFormat="1" ht="12.75" customHeight="1">
      <c r="A50" s="162" t="s">
        <v>47</v>
      </c>
      <c r="B50" s="162"/>
      <c r="C50" s="162"/>
      <c r="D50" s="162"/>
      <c r="E50" s="52">
        <f>SUM(E37:E48)</f>
        <v>44.050000000000004</v>
      </c>
      <c r="F50" s="52">
        <f>SUM(F37:F48)</f>
        <v>43.13</v>
      </c>
      <c r="G50" s="52">
        <f>SUM(G37:G48)</f>
        <v>131.81</v>
      </c>
      <c r="H50" s="52">
        <f>SUM(H37:H48)</f>
        <v>1080.25</v>
      </c>
    </row>
    <row r="51" spans="1:8" s="1" customFormat="1" ht="12.75" customHeight="1">
      <c r="A51" s="3"/>
      <c r="B51" s="3"/>
      <c r="C51" s="3"/>
      <c r="D51" s="3"/>
      <c r="E51" s="4"/>
      <c r="F51" s="4"/>
      <c r="G51" s="4"/>
      <c r="H51" s="4"/>
    </row>
    <row r="52" spans="1:8" ht="12.75" customHeight="1">
      <c r="A52" s="3"/>
      <c r="B52" s="3"/>
      <c r="C52" s="3"/>
      <c r="D52" s="3"/>
      <c r="E52" s="4"/>
      <c r="F52" s="4"/>
      <c r="G52" s="4"/>
      <c r="H52" s="4"/>
    </row>
    <row r="53" spans="1:8" ht="12.75" customHeight="1">
      <c r="A53" s="3"/>
      <c r="B53" s="2" t="s">
        <v>2</v>
      </c>
      <c r="D53" s="3"/>
      <c r="E53" s="4" t="s">
        <v>169</v>
      </c>
      <c r="F53" s="4"/>
      <c r="G53" s="106" t="s">
        <v>172</v>
      </c>
      <c r="H53" s="106"/>
    </row>
    <row r="54" spans="1:8" ht="12.75" customHeight="1">
      <c r="A54" s="122">
        <v>3</v>
      </c>
      <c r="B54" s="122" t="s">
        <v>5</v>
      </c>
      <c r="C54" s="33"/>
      <c r="D54" s="34"/>
      <c r="E54" s="110" t="s">
        <v>6</v>
      </c>
      <c r="F54" s="124"/>
      <c r="G54" s="125"/>
      <c r="H54" s="54" t="s">
        <v>7</v>
      </c>
    </row>
    <row r="55" spans="1:8" ht="12.75" customHeight="1">
      <c r="A55" s="123"/>
      <c r="B55" s="123"/>
      <c r="C55" s="35"/>
      <c r="D55" s="6" t="s">
        <v>8</v>
      </c>
      <c r="E55" s="6" t="s">
        <v>9</v>
      </c>
      <c r="F55" s="6" t="s">
        <v>10</v>
      </c>
      <c r="G55" s="6" t="s">
        <v>11</v>
      </c>
      <c r="H55" s="55" t="s">
        <v>12</v>
      </c>
    </row>
    <row r="56" spans="1:8" ht="12.75" customHeight="1">
      <c r="A56" s="163" t="s">
        <v>13</v>
      </c>
      <c r="B56" s="42" t="s">
        <v>81</v>
      </c>
      <c r="C56" s="9" t="s">
        <v>82</v>
      </c>
      <c r="D56" s="15">
        <v>250</v>
      </c>
      <c r="E56" s="15">
        <v>21.1</v>
      </c>
      <c r="F56" s="15">
        <v>30</v>
      </c>
      <c r="G56" s="15">
        <v>5.4</v>
      </c>
      <c r="H56" s="16">
        <v>375.8</v>
      </c>
    </row>
    <row r="57" spans="1:8" s="1" customFormat="1" ht="12.75" customHeight="1">
      <c r="A57" s="164"/>
      <c r="B57" s="21" t="s">
        <v>83</v>
      </c>
      <c r="C57" s="9" t="s">
        <v>84</v>
      </c>
      <c r="D57" s="14">
        <v>200</v>
      </c>
      <c r="E57" s="14">
        <v>0.1</v>
      </c>
      <c r="F57" s="14">
        <v>0</v>
      </c>
      <c r="G57" s="14">
        <v>5.2</v>
      </c>
      <c r="H57" s="14">
        <v>21.4</v>
      </c>
    </row>
    <row r="58" spans="1:8" s="1" customFormat="1" ht="12.75" customHeight="1">
      <c r="A58" s="164"/>
      <c r="B58" s="13" t="s">
        <v>16</v>
      </c>
      <c r="C58" s="9" t="s">
        <v>17</v>
      </c>
      <c r="D58" s="14">
        <v>30</v>
      </c>
      <c r="E58" s="15">
        <v>2.2799999999999998</v>
      </c>
      <c r="F58" s="15">
        <v>0.24</v>
      </c>
      <c r="G58" s="15">
        <v>14.76</v>
      </c>
      <c r="H58" s="16">
        <v>70.319999999999993</v>
      </c>
    </row>
    <row r="59" spans="1:8" ht="12.75" customHeight="1">
      <c r="A59" s="101"/>
      <c r="B59" s="28"/>
      <c r="C59" s="23"/>
      <c r="D59" s="56" t="s">
        <v>22</v>
      </c>
      <c r="E59" s="15"/>
      <c r="F59" s="15"/>
      <c r="G59" s="15"/>
      <c r="H59" s="16"/>
    </row>
    <row r="60" spans="1:8" ht="12.75" customHeight="1">
      <c r="A60" s="164" t="s">
        <v>23</v>
      </c>
      <c r="B60" s="9" t="s">
        <v>85</v>
      </c>
      <c r="C60" s="9" t="s">
        <v>86</v>
      </c>
      <c r="D60" s="15">
        <v>60</v>
      </c>
      <c r="E60" s="15">
        <v>0.6</v>
      </c>
      <c r="F60" s="15">
        <v>5.3</v>
      </c>
      <c r="G60" s="15">
        <v>4.0999999999999996</v>
      </c>
      <c r="H60" s="15">
        <v>67.099999999999994</v>
      </c>
    </row>
    <row r="61" spans="1:8" ht="12.75" customHeight="1">
      <c r="A61" s="164"/>
      <c r="B61" s="18" t="s">
        <v>87</v>
      </c>
      <c r="C61" s="9" t="s">
        <v>88</v>
      </c>
      <c r="D61" s="15">
        <v>250</v>
      </c>
      <c r="E61" s="15">
        <v>6.45</v>
      </c>
      <c r="F61" s="15">
        <v>3.48</v>
      </c>
      <c r="G61" s="15">
        <v>23.13</v>
      </c>
      <c r="H61" s="15">
        <v>149.5</v>
      </c>
    </row>
    <row r="62" spans="1:8" ht="12.75" customHeight="1">
      <c r="A62" s="164"/>
      <c r="B62" s="18" t="s">
        <v>89</v>
      </c>
      <c r="C62" s="9" t="s">
        <v>90</v>
      </c>
      <c r="D62" s="15">
        <v>100</v>
      </c>
      <c r="E62" s="15">
        <v>13.7</v>
      </c>
      <c r="F62" s="15">
        <v>7.43</v>
      </c>
      <c r="G62" s="15">
        <v>6.28</v>
      </c>
      <c r="H62" s="15">
        <v>147.13999999999999</v>
      </c>
    </row>
    <row r="63" spans="1:8" ht="12.75">
      <c r="A63" s="164"/>
      <c r="B63" s="9" t="s">
        <v>91</v>
      </c>
      <c r="C63" s="23" t="s">
        <v>92</v>
      </c>
      <c r="D63" s="15">
        <v>150</v>
      </c>
      <c r="E63" s="15">
        <v>2.85</v>
      </c>
      <c r="F63" s="15">
        <v>4.32</v>
      </c>
      <c r="G63" s="15">
        <v>23</v>
      </c>
      <c r="H63" s="15">
        <v>142.35</v>
      </c>
    </row>
    <row r="64" spans="1:8" ht="25.5">
      <c r="A64" s="164"/>
      <c r="B64" s="18" t="s">
        <v>20</v>
      </c>
      <c r="C64" s="19" t="s">
        <v>21</v>
      </c>
      <c r="D64" s="15">
        <v>200</v>
      </c>
      <c r="E64" s="15">
        <v>0</v>
      </c>
      <c r="F64" s="15">
        <v>0</v>
      </c>
      <c r="G64" s="15">
        <v>23</v>
      </c>
      <c r="H64" s="15">
        <v>90</v>
      </c>
    </row>
    <row r="65" spans="1:8" ht="12.75" customHeight="1">
      <c r="A65" s="164"/>
      <c r="B65" s="17" t="s">
        <v>16</v>
      </c>
      <c r="C65" s="9" t="s">
        <v>17</v>
      </c>
      <c r="D65" s="15">
        <v>30</v>
      </c>
      <c r="E65" s="24">
        <v>2.2000000000000002</v>
      </c>
      <c r="F65" s="24">
        <v>0.2</v>
      </c>
      <c r="G65" s="24">
        <v>14.8</v>
      </c>
      <c r="H65" s="24">
        <v>51.2</v>
      </c>
    </row>
    <row r="66" spans="1:8" ht="12.75" customHeight="1">
      <c r="A66" s="164"/>
      <c r="B66" s="9" t="s">
        <v>31</v>
      </c>
      <c r="C66" s="9" t="s">
        <v>17</v>
      </c>
      <c r="D66" s="15">
        <v>20</v>
      </c>
      <c r="E66" s="15">
        <v>1.33</v>
      </c>
      <c r="F66" s="15">
        <v>0.27</v>
      </c>
      <c r="G66" s="15">
        <v>6.66</v>
      </c>
      <c r="H66" s="15">
        <v>34.130000000000003</v>
      </c>
    </row>
    <row r="67" spans="1:8" ht="12.75" customHeight="1">
      <c r="A67" s="162" t="s">
        <v>47</v>
      </c>
      <c r="B67" s="162"/>
      <c r="C67" s="162"/>
      <c r="D67" s="162"/>
      <c r="E67" s="31">
        <f>SUM(E56:E66)</f>
        <v>50.610000000000007</v>
      </c>
      <c r="F67" s="31">
        <f>SUM(F56:F66)</f>
        <v>51.24</v>
      </c>
      <c r="G67" s="31">
        <f>SUM(G56:G66)</f>
        <v>126.33</v>
      </c>
      <c r="H67" s="31">
        <f>SUM(H56:H66)</f>
        <v>1148.9400000000003</v>
      </c>
    </row>
    <row r="68" spans="1:8" ht="12.75" customHeight="1">
      <c r="A68" s="3"/>
      <c r="B68" s="3"/>
      <c r="C68" s="3"/>
      <c r="D68" s="3"/>
      <c r="E68" s="4"/>
      <c r="F68" s="4"/>
      <c r="G68" s="4"/>
      <c r="H68" s="4"/>
    </row>
    <row r="69" spans="1:8" ht="12.75" customHeight="1">
      <c r="A69" s="3"/>
      <c r="B69" s="3"/>
      <c r="C69" s="3"/>
      <c r="D69" s="3"/>
      <c r="E69" s="4"/>
      <c r="F69" s="4"/>
      <c r="G69" s="4"/>
      <c r="H69" s="4"/>
    </row>
    <row r="70" spans="1:8" ht="12.75" customHeight="1">
      <c r="A70" s="3"/>
      <c r="B70" s="3"/>
      <c r="C70" s="3"/>
      <c r="D70" s="3"/>
      <c r="E70" s="4"/>
      <c r="F70" s="4"/>
      <c r="G70" s="4"/>
      <c r="H70" s="4"/>
    </row>
    <row r="71" spans="1:8" ht="12.75" customHeight="1">
      <c r="A71" s="3"/>
      <c r="B71" s="3"/>
      <c r="C71" s="3"/>
      <c r="D71" s="3"/>
      <c r="E71" s="4"/>
      <c r="F71" s="4"/>
      <c r="G71" s="4"/>
      <c r="H71" s="4"/>
    </row>
    <row r="72" spans="1:8" ht="12.75" customHeight="1">
      <c r="A72" s="3"/>
      <c r="B72" s="2" t="s">
        <v>2</v>
      </c>
      <c r="D72" s="3"/>
      <c r="E72" s="4" t="s">
        <v>169</v>
      </c>
      <c r="F72" s="4"/>
      <c r="G72" s="106" t="s">
        <v>173</v>
      </c>
      <c r="H72" s="106"/>
    </row>
    <row r="73" spans="1:8" ht="12.75" customHeight="1">
      <c r="A73" s="122">
        <v>4</v>
      </c>
      <c r="B73" s="122" t="s">
        <v>5</v>
      </c>
      <c r="C73" s="33"/>
      <c r="D73" s="34"/>
      <c r="E73" s="110" t="s">
        <v>6</v>
      </c>
      <c r="F73" s="124"/>
      <c r="G73" s="125"/>
      <c r="H73" s="7" t="s">
        <v>7</v>
      </c>
    </row>
    <row r="74" spans="1:8" ht="12.75" customHeight="1">
      <c r="A74" s="123"/>
      <c r="B74" s="123"/>
      <c r="C74" s="35"/>
      <c r="D74" s="6" t="s">
        <v>8</v>
      </c>
      <c r="E74" s="6" t="s">
        <v>9</v>
      </c>
      <c r="F74" s="6" t="s">
        <v>10</v>
      </c>
      <c r="G74" s="6" t="s">
        <v>11</v>
      </c>
      <c r="H74" s="55" t="s">
        <v>12</v>
      </c>
    </row>
    <row r="75" spans="1:8" ht="12.75" customHeight="1">
      <c r="A75" s="112" t="s">
        <v>13</v>
      </c>
      <c r="B75" s="9" t="s">
        <v>103</v>
      </c>
      <c r="C75" s="9" t="s">
        <v>104</v>
      </c>
      <c r="D75" s="15">
        <v>200</v>
      </c>
      <c r="E75" s="14">
        <v>10.5</v>
      </c>
      <c r="F75" s="14">
        <v>9.1</v>
      </c>
      <c r="G75" s="14">
        <v>38.200000000000003</v>
      </c>
      <c r="H75" s="14">
        <v>277</v>
      </c>
    </row>
    <row r="76" spans="1:8" ht="18" customHeight="1">
      <c r="A76" s="113"/>
      <c r="B76" s="21" t="s">
        <v>105</v>
      </c>
      <c r="C76" s="9" t="s">
        <v>106</v>
      </c>
      <c r="D76" s="14">
        <v>200</v>
      </c>
      <c r="E76" s="14">
        <v>0.3</v>
      </c>
      <c r="F76" s="14">
        <v>0</v>
      </c>
      <c r="G76" s="14">
        <v>6.7</v>
      </c>
      <c r="H76" s="14">
        <v>27.9</v>
      </c>
    </row>
    <row r="77" spans="1:8" ht="12.75">
      <c r="A77" s="113"/>
      <c r="B77" s="17" t="s">
        <v>18</v>
      </c>
      <c r="C77" s="9" t="s">
        <v>17</v>
      </c>
      <c r="D77" s="15">
        <v>25</v>
      </c>
      <c r="E77" s="15">
        <v>1.67</v>
      </c>
      <c r="F77" s="15">
        <v>0.33</v>
      </c>
      <c r="G77" s="15">
        <v>8.33</v>
      </c>
      <c r="H77" s="15">
        <v>42.67</v>
      </c>
    </row>
    <row r="78" spans="1:8" s="1" customFormat="1" ht="12.75" customHeight="1">
      <c r="A78" s="113"/>
      <c r="B78" s="13" t="s">
        <v>16</v>
      </c>
      <c r="C78" s="9" t="s">
        <v>17</v>
      </c>
      <c r="D78" s="14">
        <v>30</v>
      </c>
      <c r="E78" s="15">
        <v>2.2799999999999998</v>
      </c>
      <c r="F78" s="15">
        <v>0.24</v>
      </c>
      <c r="G78" s="15">
        <v>14.76</v>
      </c>
      <c r="H78" s="16">
        <v>70.319999999999993</v>
      </c>
    </row>
    <row r="79" spans="1:8" s="1" customFormat="1" ht="12.75">
      <c r="A79" s="22"/>
      <c r="B79" s="13"/>
      <c r="C79" s="21" t="s">
        <v>22</v>
      </c>
      <c r="D79" s="14"/>
      <c r="E79" s="14"/>
      <c r="F79" s="14"/>
      <c r="G79" s="14"/>
      <c r="H79" s="11"/>
    </row>
    <row r="80" spans="1:8" s="1" customFormat="1" ht="25.5">
      <c r="A80" s="114" t="s">
        <v>23</v>
      </c>
      <c r="B80" s="61" t="s">
        <v>108</v>
      </c>
      <c r="C80" s="9" t="s">
        <v>109</v>
      </c>
      <c r="D80" s="16">
        <v>60</v>
      </c>
      <c r="E80" s="16">
        <v>1.7</v>
      </c>
      <c r="F80" s="16">
        <v>0.1</v>
      </c>
      <c r="G80" s="16">
        <v>3.5</v>
      </c>
      <c r="H80" s="16">
        <v>22.1</v>
      </c>
    </row>
    <row r="81" spans="1:8" ht="29.45" customHeight="1">
      <c r="A81" s="114"/>
      <c r="B81" s="18" t="s">
        <v>55</v>
      </c>
      <c r="C81" s="19" t="s">
        <v>56</v>
      </c>
      <c r="D81" s="15">
        <v>200</v>
      </c>
      <c r="E81" s="15">
        <v>1.58</v>
      </c>
      <c r="F81" s="15">
        <v>2.17</v>
      </c>
      <c r="G81" s="15">
        <v>9.68</v>
      </c>
      <c r="H81" s="15">
        <v>68.599999999999994</v>
      </c>
    </row>
    <row r="82" spans="1:8" ht="15" customHeight="1">
      <c r="A82" s="114"/>
      <c r="B82" s="9" t="s">
        <v>110</v>
      </c>
      <c r="C82" s="9" t="s">
        <v>111</v>
      </c>
      <c r="D82" s="15">
        <v>230</v>
      </c>
      <c r="E82" s="15">
        <v>23.11</v>
      </c>
      <c r="F82" s="15">
        <v>21.5</v>
      </c>
      <c r="G82" s="15">
        <v>19.78</v>
      </c>
      <c r="H82" s="15">
        <v>365.7</v>
      </c>
    </row>
    <row r="83" spans="1:8" ht="15" customHeight="1">
      <c r="A83" s="114"/>
      <c r="B83" s="17" t="s">
        <v>112</v>
      </c>
      <c r="C83" s="62" t="s">
        <v>113</v>
      </c>
      <c r="D83" s="24">
        <v>200</v>
      </c>
      <c r="E83" s="24">
        <v>1</v>
      </c>
      <c r="F83" s="24">
        <v>0</v>
      </c>
      <c r="G83" s="24">
        <v>18.2</v>
      </c>
      <c r="H83" s="24">
        <v>76</v>
      </c>
    </row>
    <row r="84" spans="1:8" ht="12.75" customHeight="1">
      <c r="A84" s="114"/>
      <c r="B84" s="17" t="s">
        <v>16</v>
      </c>
      <c r="C84" s="9" t="s">
        <v>17</v>
      </c>
      <c r="D84" s="15">
        <v>30</v>
      </c>
      <c r="E84" s="24">
        <v>2.2000000000000002</v>
      </c>
      <c r="F84" s="24">
        <v>0.2</v>
      </c>
      <c r="G84" s="24">
        <v>14.8</v>
      </c>
      <c r="H84" s="24">
        <v>51.2</v>
      </c>
    </row>
    <row r="85" spans="1:8" ht="12.75" customHeight="1">
      <c r="A85" s="114"/>
      <c r="B85" s="9" t="s">
        <v>31</v>
      </c>
      <c r="C85" s="9" t="s">
        <v>17</v>
      </c>
      <c r="D85" s="15">
        <v>20</v>
      </c>
      <c r="E85" s="15">
        <v>1.33</v>
      </c>
      <c r="F85" s="15">
        <v>0.27</v>
      </c>
      <c r="G85" s="15">
        <v>6.66</v>
      </c>
      <c r="H85" s="15">
        <v>34.130000000000003</v>
      </c>
    </row>
    <row r="86" spans="1:8" ht="12.75" customHeight="1">
      <c r="A86" s="94"/>
      <c r="B86" s="115"/>
      <c r="C86" s="116"/>
      <c r="D86" s="31" t="s">
        <v>22</v>
      </c>
      <c r="E86" s="31"/>
      <c r="F86" s="31"/>
      <c r="G86" s="31"/>
      <c r="H86" s="31"/>
    </row>
    <row r="87" spans="1:8" ht="12.75">
      <c r="A87" s="140"/>
      <c r="B87" s="141"/>
      <c r="C87" s="141"/>
      <c r="D87" s="142"/>
      <c r="E87" s="24"/>
      <c r="F87" s="24"/>
      <c r="G87" s="24"/>
      <c r="H87" s="24"/>
    </row>
    <row r="88" spans="1:8" ht="12.75">
      <c r="A88" s="162" t="s">
        <v>47</v>
      </c>
      <c r="B88" s="162"/>
      <c r="C88" s="162"/>
      <c r="D88" s="162"/>
      <c r="E88" s="64">
        <f>SUM(E75:E86)</f>
        <v>45.67</v>
      </c>
      <c r="F88" s="64">
        <f>SUM(F75:F86)</f>
        <v>33.910000000000004</v>
      </c>
      <c r="G88" s="64">
        <f>SUM(G75:G86)</f>
        <v>140.61000000000001</v>
      </c>
      <c r="H88" s="64">
        <f>SUM(H75:H86)</f>
        <v>1035.6200000000001</v>
      </c>
    </row>
    <row r="89" spans="1:8" s="1" customFormat="1" ht="12.75">
      <c r="A89" s="3"/>
      <c r="B89" s="3"/>
      <c r="C89" s="3"/>
      <c r="D89" s="3"/>
      <c r="E89" s="4"/>
      <c r="F89" s="4"/>
      <c r="G89" s="4"/>
      <c r="H89" s="4"/>
    </row>
    <row r="90" spans="1:8" s="1" customFormat="1" ht="12.75">
      <c r="A90" s="3"/>
      <c r="B90" s="3"/>
      <c r="C90" s="3"/>
      <c r="D90" s="3"/>
      <c r="E90" s="4"/>
      <c r="F90" s="4"/>
      <c r="G90" s="4"/>
      <c r="H90" s="4"/>
    </row>
    <row r="91" spans="1:8" ht="12.75">
      <c r="A91" s="3"/>
      <c r="B91" s="3"/>
      <c r="C91" s="3"/>
      <c r="D91" s="3"/>
      <c r="E91" s="4"/>
      <c r="F91" s="4"/>
      <c r="G91" s="4"/>
      <c r="H91" s="4"/>
    </row>
    <row r="92" spans="1:8" ht="15" customHeight="1">
      <c r="A92" s="3"/>
      <c r="B92" s="3"/>
      <c r="C92" s="3"/>
      <c r="D92" s="3"/>
      <c r="E92" s="4"/>
      <c r="F92" s="4"/>
      <c r="G92" s="4"/>
      <c r="H92" s="4"/>
    </row>
    <row r="93" spans="1:8" ht="12.75" customHeight="1">
      <c r="A93" s="3"/>
      <c r="B93" s="3"/>
      <c r="C93" s="3"/>
      <c r="D93" s="3"/>
      <c r="E93" s="4"/>
      <c r="F93" s="4"/>
      <c r="G93" s="4"/>
      <c r="H93" s="4"/>
    </row>
    <row r="94" spans="1:8" ht="12.75" customHeight="1">
      <c r="A94" s="3"/>
      <c r="B94" s="3"/>
      <c r="C94" s="3"/>
      <c r="D94" s="3"/>
      <c r="E94" s="4"/>
      <c r="F94" s="4"/>
      <c r="G94" s="4"/>
      <c r="H94" s="4"/>
    </row>
    <row r="95" spans="1:8" ht="12.75" customHeight="1">
      <c r="A95" s="3"/>
      <c r="B95" s="2" t="s">
        <v>2</v>
      </c>
      <c r="D95" s="3"/>
      <c r="E95" s="4" t="s">
        <v>169</v>
      </c>
      <c r="F95" s="4"/>
      <c r="G95" s="106" t="s">
        <v>174</v>
      </c>
      <c r="H95" s="106"/>
    </row>
    <row r="96" spans="1:8" ht="12.75" customHeight="1">
      <c r="A96" s="122">
        <v>5</v>
      </c>
      <c r="B96" s="122" t="s">
        <v>5</v>
      </c>
      <c r="C96" s="33"/>
      <c r="D96" s="34"/>
      <c r="E96" s="110" t="s">
        <v>6</v>
      </c>
      <c r="F96" s="124"/>
      <c r="G96" s="125"/>
      <c r="H96" s="74" t="s">
        <v>7</v>
      </c>
    </row>
    <row r="97" spans="1:8" ht="12.75" customHeight="1">
      <c r="A97" s="123"/>
      <c r="B97" s="123"/>
      <c r="C97" s="35" t="s">
        <v>118</v>
      </c>
      <c r="D97" s="6" t="s">
        <v>8</v>
      </c>
      <c r="E97" s="6" t="s">
        <v>9</v>
      </c>
      <c r="F97" s="6" t="s">
        <v>10</v>
      </c>
      <c r="G97" s="6" t="s">
        <v>11</v>
      </c>
      <c r="H97" s="55" t="s">
        <v>12</v>
      </c>
    </row>
    <row r="98" spans="1:8" ht="12.75" customHeight="1">
      <c r="A98" s="112" t="s">
        <v>13</v>
      </c>
      <c r="B98" s="65" t="s">
        <v>28</v>
      </c>
      <c r="C98" s="66" t="s">
        <v>119</v>
      </c>
      <c r="D98" s="67">
        <v>260</v>
      </c>
      <c r="E98" s="67">
        <v>27.3</v>
      </c>
      <c r="F98" s="68">
        <v>9.1999999999999993</v>
      </c>
      <c r="G98" s="68">
        <v>22.8</v>
      </c>
      <c r="H98" s="68">
        <v>282.60000000000002</v>
      </c>
    </row>
    <row r="99" spans="1:8" ht="12.75" customHeight="1">
      <c r="A99" s="113"/>
      <c r="B99" s="21" t="s">
        <v>83</v>
      </c>
      <c r="C99" s="9" t="s">
        <v>84</v>
      </c>
      <c r="D99" s="14">
        <v>200</v>
      </c>
      <c r="E99" s="14">
        <v>0.1</v>
      </c>
      <c r="F99" s="14">
        <v>0</v>
      </c>
      <c r="G99" s="14">
        <v>5.2</v>
      </c>
      <c r="H99" s="14">
        <v>21.4</v>
      </c>
    </row>
    <row r="100" spans="1:8" s="1" customFormat="1" ht="12.75" customHeight="1">
      <c r="A100" s="113"/>
      <c r="B100" s="13" t="s">
        <v>16</v>
      </c>
      <c r="C100" s="9" t="s">
        <v>17</v>
      </c>
      <c r="D100" s="14">
        <v>30</v>
      </c>
      <c r="E100" s="15">
        <v>2.2799999999999998</v>
      </c>
      <c r="F100" s="15">
        <v>0.24</v>
      </c>
      <c r="G100" s="15">
        <v>14.76</v>
      </c>
      <c r="H100" s="16">
        <v>70.319999999999993</v>
      </c>
    </row>
    <row r="101" spans="1:8" ht="12.75" customHeight="1">
      <c r="A101" s="58"/>
      <c r="B101" s="138" t="s">
        <v>175</v>
      </c>
      <c r="C101" s="139"/>
      <c r="D101" s="139"/>
      <c r="E101" s="71">
        <f>SUM(E100)</f>
        <v>2.2799999999999998</v>
      </c>
      <c r="F101" s="71">
        <f>SUM(F100)</f>
        <v>0.24</v>
      </c>
      <c r="G101" s="71">
        <f>SUM(G100)</f>
        <v>14.76</v>
      </c>
      <c r="H101" s="71">
        <f>SUM(H100)</f>
        <v>70.319999999999993</v>
      </c>
    </row>
    <row r="102" spans="1:8" ht="12.75" customHeight="1">
      <c r="A102" s="58"/>
      <c r="B102" s="69"/>
      <c r="C102" s="70" t="s">
        <v>22</v>
      </c>
      <c r="D102" s="70"/>
      <c r="E102" s="71"/>
      <c r="F102" s="71"/>
      <c r="G102" s="71"/>
      <c r="H102" s="71"/>
    </row>
    <row r="103" spans="1:8" ht="12.75" customHeight="1">
      <c r="A103" s="165" t="s">
        <v>23</v>
      </c>
      <c r="B103" s="18" t="s">
        <v>120</v>
      </c>
      <c r="C103" s="9" t="s">
        <v>121</v>
      </c>
      <c r="D103" s="15">
        <v>60</v>
      </c>
      <c r="E103" s="15">
        <v>0.8</v>
      </c>
      <c r="F103" s="15">
        <v>2.7</v>
      </c>
      <c r="G103" s="15">
        <v>4.5999999999999996</v>
      </c>
      <c r="H103" s="15">
        <v>45.6</v>
      </c>
    </row>
    <row r="104" spans="1:8" ht="19.5" customHeight="1">
      <c r="A104" s="165"/>
      <c r="B104" s="9" t="s">
        <v>122</v>
      </c>
      <c r="C104" s="9" t="s">
        <v>123</v>
      </c>
      <c r="D104" s="15">
        <v>250</v>
      </c>
      <c r="E104" s="15">
        <v>8.35</v>
      </c>
      <c r="F104" s="15">
        <v>5.75</v>
      </c>
      <c r="G104" s="15">
        <v>20.350000000000001</v>
      </c>
      <c r="H104" s="15">
        <v>166.43</v>
      </c>
    </row>
    <row r="105" spans="1:8" s="1" customFormat="1" ht="15" customHeight="1">
      <c r="A105" s="165"/>
      <c r="B105" s="72" t="s">
        <v>124</v>
      </c>
      <c r="C105" s="17" t="s">
        <v>125</v>
      </c>
      <c r="D105" s="24">
        <v>230</v>
      </c>
      <c r="E105" s="24">
        <v>19.170000000000002</v>
      </c>
      <c r="F105" s="24">
        <v>17.13</v>
      </c>
      <c r="G105" s="24">
        <v>19.78</v>
      </c>
      <c r="H105" s="24">
        <v>309.7</v>
      </c>
    </row>
    <row r="106" spans="1:8" s="1" customFormat="1" ht="15" customHeight="1">
      <c r="A106" s="165"/>
      <c r="B106" s="72" t="s">
        <v>126</v>
      </c>
      <c r="C106" s="73" t="s">
        <v>127</v>
      </c>
      <c r="D106" s="24">
        <v>50</v>
      </c>
      <c r="E106" s="24"/>
      <c r="F106" s="24"/>
      <c r="G106" s="24"/>
      <c r="H106" s="24"/>
    </row>
    <row r="107" spans="1:8" ht="12.75" customHeight="1">
      <c r="A107" s="165"/>
      <c r="B107" s="43" t="s">
        <v>63</v>
      </c>
      <c r="C107" s="9" t="s">
        <v>64</v>
      </c>
      <c r="D107" s="41">
        <v>200</v>
      </c>
      <c r="E107" s="41">
        <v>0.5</v>
      </c>
      <c r="F107" s="41">
        <v>0</v>
      </c>
      <c r="G107" s="41">
        <v>19.079999999999998</v>
      </c>
      <c r="H107" s="44">
        <v>81</v>
      </c>
    </row>
    <row r="108" spans="1:8" ht="12.75" customHeight="1">
      <c r="A108" s="165"/>
      <c r="B108" s="17" t="s">
        <v>16</v>
      </c>
      <c r="C108" s="9" t="s">
        <v>17</v>
      </c>
      <c r="D108" s="15">
        <v>30</v>
      </c>
      <c r="E108" s="24">
        <v>2.2000000000000002</v>
      </c>
      <c r="F108" s="24">
        <v>0.2</v>
      </c>
      <c r="G108" s="24">
        <v>14.8</v>
      </c>
      <c r="H108" s="24">
        <v>51.2</v>
      </c>
    </row>
    <row r="109" spans="1:8" ht="12.75" customHeight="1">
      <c r="A109" s="165"/>
      <c r="B109" s="9" t="s">
        <v>31</v>
      </c>
      <c r="C109" s="9" t="s">
        <v>17</v>
      </c>
      <c r="D109" s="15">
        <v>20</v>
      </c>
      <c r="E109" s="15">
        <v>1.33</v>
      </c>
      <c r="F109" s="15">
        <v>0.27</v>
      </c>
      <c r="G109" s="15">
        <v>6.66</v>
      </c>
      <c r="H109" s="15">
        <v>34.130000000000003</v>
      </c>
    </row>
    <row r="110" spans="1:8" ht="12.75" customHeight="1">
      <c r="A110" s="140" t="s">
        <v>46</v>
      </c>
      <c r="B110" s="141"/>
      <c r="C110" s="141"/>
      <c r="D110" s="142"/>
      <c r="E110" s="30">
        <f>SUM(E103:E109)</f>
        <v>32.35</v>
      </c>
      <c r="F110" s="30">
        <f>SUM(F103:F109)</f>
        <v>26.049999999999997</v>
      </c>
      <c r="G110" s="30">
        <f>SUM(G103:G109)</f>
        <v>85.27</v>
      </c>
      <c r="H110" s="30">
        <f>SUM(H103:H109)</f>
        <v>688.06000000000006</v>
      </c>
    </row>
    <row r="111" spans="1:8" ht="15" customHeight="1">
      <c r="A111" s="140" t="s">
        <v>47</v>
      </c>
      <c r="B111" s="141"/>
      <c r="C111" s="141"/>
      <c r="D111" s="142"/>
      <c r="E111" s="31">
        <f>E101+E110</f>
        <v>34.630000000000003</v>
      </c>
      <c r="F111" s="31">
        <f>F101+F110</f>
        <v>26.289999999999996</v>
      </c>
      <c r="G111" s="31">
        <f>G101+G110</f>
        <v>100.03</v>
      </c>
      <c r="H111" s="31">
        <f>H101+H110</f>
        <v>758.38000000000011</v>
      </c>
    </row>
    <row r="112" spans="1:8" s="1" customFormat="1" ht="12.75">
      <c r="A112" s="3"/>
      <c r="B112" s="3"/>
      <c r="C112" s="3"/>
      <c r="D112" s="3"/>
      <c r="E112" s="4"/>
      <c r="F112" s="4"/>
      <c r="G112" s="4"/>
      <c r="H112" s="4"/>
    </row>
    <row r="113" spans="1:8" s="1" customFormat="1" ht="12.75">
      <c r="A113" s="3"/>
      <c r="B113" s="3"/>
      <c r="C113" s="3"/>
      <c r="D113" s="3"/>
      <c r="E113" s="4"/>
      <c r="F113" s="4"/>
      <c r="G113" s="4"/>
      <c r="H113" s="4"/>
    </row>
    <row r="114" spans="1:8" ht="12.75" customHeight="1">
      <c r="A114" s="3"/>
      <c r="B114" s="3"/>
      <c r="C114" s="3"/>
      <c r="D114" s="3"/>
      <c r="E114" s="4"/>
      <c r="F114" s="4"/>
      <c r="G114" s="4"/>
      <c r="H114" s="4"/>
    </row>
    <row r="115" spans="1:8" ht="12.75" customHeight="1">
      <c r="A115" s="3"/>
      <c r="B115" s="3"/>
      <c r="C115" s="3"/>
      <c r="D115" s="3"/>
      <c r="E115" s="4"/>
      <c r="F115" s="4"/>
      <c r="G115" s="4"/>
      <c r="H115" s="4"/>
    </row>
    <row r="116" spans="1:8" ht="12.75" customHeight="1">
      <c r="A116" s="3"/>
      <c r="B116" s="3"/>
      <c r="C116" s="3"/>
      <c r="D116" s="3"/>
      <c r="E116" s="4"/>
      <c r="F116" s="4"/>
      <c r="G116" s="4"/>
      <c r="H116" s="4"/>
    </row>
    <row r="117" spans="1:8" ht="12.75" customHeight="1">
      <c r="A117" s="3"/>
      <c r="B117" s="2" t="s">
        <v>2</v>
      </c>
      <c r="D117" s="3"/>
      <c r="E117" s="4" t="s">
        <v>169</v>
      </c>
      <c r="F117" s="4"/>
      <c r="G117" s="106" t="s">
        <v>176</v>
      </c>
      <c r="H117" s="106"/>
    </row>
    <row r="118" spans="1:8" ht="12.75" customHeight="1">
      <c r="A118" s="122">
        <v>6</v>
      </c>
      <c r="B118" s="122" t="s">
        <v>5</v>
      </c>
      <c r="C118" s="32"/>
      <c r="D118" s="6"/>
      <c r="E118" s="109" t="s">
        <v>6</v>
      </c>
      <c r="F118" s="109"/>
      <c r="G118" s="109"/>
      <c r="H118" s="74" t="s">
        <v>7</v>
      </c>
    </row>
    <row r="119" spans="1:8" ht="12.75" customHeight="1">
      <c r="A119" s="123"/>
      <c r="B119" s="123"/>
      <c r="C119" s="35"/>
      <c r="D119" s="6" t="s">
        <v>8</v>
      </c>
      <c r="E119" s="6" t="s">
        <v>9</v>
      </c>
      <c r="F119" s="6" t="s">
        <v>10</v>
      </c>
      <c r="G119" s="6" t="s">
        <v>11</v>
      </c>
      <c r="H119" s="55" t="s">
        <v>12</v>
      </c>
    </row>
    <row r="120" spans="1:8" ht="12.75" customHeight="1">
      <c r="A120" s="112" t="s">
        <v>13</v>
      </c>
      <c r="B120" s="75" t="s">
        <v>129</v>
      </c>
      <c r="C120" s="76" t="s">
        <v>130</v>
      </c>
      <c r="D120" s="14">
        <v>255</v>
      </c>
      <c r="E120" s="14">
        <v>10.6</v>
      </c>
      <c r="F120" s="77">
        <v>12.9</v>
      </c>
      <c r="G120" s="14">
        <v>48</v>
      </c>
      <c r="H120" s="11">
        <v>350.5</v>
      </c>
    </row>
    <row r="121" spans="1:8" ht="12.75" customHeight="1">
      <c r="A121" s="113"/>
      <c r="B121" s="84" t="s">
        <v>19</v>
      </c>
      <c r="C121" s="84" t="s">
        <v>170</v>
      </c>
      <c r="D121" s="59">
        <v>15</v>
      </c>
      <c r="E121" s="59">
        <v>3.48</v>
      </c>
      <c r="F121" s="59">
        <v>4.42</v>
      </c>
      <c r="G121" s="59">
        <v>0</v>
      </c>
      <c r="H121" s="60">
        <v>53.7</v>
      </c>
    </row>
    <row r="122" spans="1:8" s="1" customFormat="1" ht="12.75" customHeight="1">
      <c r="A122" s="113"/>
      <c r="B122" s="13" t="s">
        <v>16</v>
      </c>
      <c r="C122" s="9" t="s">
        <v>17</v>
      </c>
      <c r="D122" s="14">
        <v>30</v>
      </c>
      <c r="E122" s="15">
        <v>2.2799999999999998</v>
      </c>
      <c r="F122" s="15">
        <v>0.24</v>
      </c>
      <c r="G122" s="15">
        <v>14.76</v>
      </c>
      <c r="H122" s="16">
        <v>70.319999999999993</v>
      </c>
    </row>
    <row r="123" spans="1:8" ht="14.25" customHeight="1">
      <c r="A123" s="113"/>
      <c r="B123" s="19" t="s">
        <v>51</v>
      </c>
      <c r="C123" s="9" t="s">
        <v>52</v>
      </c>
      <c r="D123" s="36">
        <v>200</v>
      </c>
      <c r="E123" s="15">
        <v>3.6</v>
      </c>
      <c r="F123" s="15">
        <v>2.7</v>
      </c>
      <c r="G123" s="15">
        <v>11.1</v>
      </c>
      <c r="H123" s="15">
        <v>83.5</v>
      </c>
    </row>
    <row r="124" spans="1:8" ht="12.75" customHeight="1">
      <c r="A124" s="78"/>
      <c r="B124" s="115" t="s">
        <v>93</v>
      </c>
      <c r="C124" s="116"/>
      <c r="D124" s="16"/>
      <c r="E124" s="26">
        <f>SUM(E122:E123)</f>
        <v>5.88</v>
      </c>
      <c r="F124" s="26">
        <f>SUM(F122:F123)</f>
        <v>2.9400000000000004</v>
      </c>
      <c r="G124" s="26">
        <f>SUM(G122:G123)</f>
        <v>25.86</v>
      </c>
      <c r="H124" s="26">
        <f>SUM(H122:H123)</f>
        <v>153.82</v>
      </c>
    </row>
    <row r="125" spans="1:8" ht="26.25" customHeight="1">
      <c r="A125" s="114" t="s">
        <v>23</v>
      </c>
      <c r="B125" s="79" t="s">
        <v>53</v>
      </c>
      <c r="C125" s="9" t="s">
        <v>54</v>
      </c>
      <c r="D125" s="26">
        <v>60</v>
      </c>
      <c r="E125" s="31">
        <v>0.8</v>
      </c>
      <c r="F125" s="31">
        <v>5.3</v>
      </c>
      <c r="G125" s="31">
        <v>5.9</v>
      </c>
      <c r="H125" s="31">
        <v>74.7</v>
      </c>
    </row>
    <row r="126" spans="1:8" ht="27.75" customHeight="1">
      <c r="A126" s="114"/>
      <c r="B126" s="18" t="s">
        <v>55</v>
      </c>
      <c r="C126" s="19" t="s">
        <v>132</v>
      </c>
      <c r="D126" s="15">
        <v>250</v>
      </c>
      <c r="E126" s="15">
        <v>1.98</v>
      </c>
      <c r="F126" s="15">
        <v>2.71</v>
      </c>
      <c r="G126" s="15">
        <v>12.11</v>
      </c>
      <c r="H126" s="15">
        <v>85.75</v>
      </c>
    </row>
    <row r="127" spans="1:8" ht="12.75" customHeight="1">
      <c r="A127" s="114"/>
      <c r="B127" s="9" t="s">
        <v>133</v>
      </c>
      <c r="C127" s="9" t="s">
        <v>134</v>
      </c>
      <c r="D127" s="15">
        <v>90</v>
      </c>
      <c r="E127" s="15">
        <v>7.56</v>
      </c>
      <c r="F127" s="15">
        <v>6.84</v>
      </c>
      <c r="G127" s="15">
        <v>5.76</v>
      </c>
      <c r="H127" s="15">
        <v>115.56</v>
      </c>
    </row>
    <row r="128" spans="1:8" ht="12.75" customHeight="1">
      <c r="A128" s="114"/>
      <c r="B128" s="42" t="s">
        <v>61</v>
      </c>
      <c r="C128" s="19" t="s">
        <v>62</v>
      </c>
      <c r="D128" s="15">
        <v>50</v>
      </c>
      <c r="E128" s="15">
        <v>0.27</v>
      </c>
      <c r="F128" s="15">
        <v>1.84</v>
      </c>
      <c r="G128" s="15">
        <v>2.62</v>
      </c>
      <c r="H128" s="16">
        <v>28.08</v>
      </c>
    </row>
    <row r="129" spans="1:8" ht="12.75" customHeight="1">
      <c r="A129" s="114"/>
      <c r="B129" s="40" t="s">
        <v>59</v>
      </c>
      <c r="C129" s="9" t="s">
        <v>72</v>
      </c>
      <c r="D129" s="41">
        <v>150</v>
      </c>
      <c r="E129" s="41">
        <v>8.3000000000000007</v>
      </c>
      <c r="F129" s="41">
        <v>6.3</v>
      </c>
      <c r="G129" s="41">
        <v>36</v>
      </c>
      <c r="H129" s="41">
        <v>233.7</v>
      </c>
    </row>
    <row r="130" spans="1:8" ht="12.75" customHeight="1">
      <c r="A130" s="114"/>
      <c r="B130" s="18" t="s">
        <v>20</v>
      </c>
      <c r="C130" s="19" t="s">
        <v>21</v>
      </c>
      <c r="D130" s="15">
        <v>200</v>
      </c>
      <c r="E130" s="15">
        <v>0</v>
      </c>
      <c r="F130" s="15">
        <v>0</v>
      </c>
      <c r="G130" s="15">
        <v>23</v>
      </c>
      <c r="H130" s="15">
        <v>90</v>
      </c>
    </row>
    <row r="131" spans="1:8" ht="12.75" customHeight="1">
      <c r="A131" s="114"/>
      <c r="B131" s="17" t="s">
        <v>16</v>
      </c>
      <c r="C131" s="9" t="s">
        <v>17</v>
      </c>
      <c r="D131" s="15">
        <v>30</v>
      </c>
      <c r="E131" s="24">
        <v>2.2000000000000002</v>
      </c>
      <c r="F131" s="24">
        <v>0.2</v>
      </c>
      <c r="G131" s="24">
        <v>14.8</v>
      </c>
      <c r="H131" s="24">
        <v>51.2</v>
      </c>
    </row>
    <row r="132" spans="1:8" ht="12.75" customHeight="1">
      <c r="A132" s="114"/>
      <c r="B132" s="9" t="s">
        <v>31</v>
      </c>
      <c r="C132" s="9" t="s">
        <v>17</v>
      </c>
      <c r="D132" s="15">
        <v>20</v>
      </c>
      <c r="E132" s="15">
        <v>1.33</v>
      </c>
      <c r="F132" s="15">
        <v>0.27</v>
      </c>
      <c r="G132" s="15">
        <v>6.66</v>
      </c>
      <c r="H132" s="15">
        <v>34.130000000000003</v>
      </c>
    </row>
    <row r="133" spans="1:8" ht="12.75" customHeight="1">
      <c r="A133" s="140" t="s">
        <v>46</v>
      </c>
      <c r="B133" s="141"/>
      <c r="C133" s="141"/>
      <c r="D133" s="142"/>
      <c r="E133" s="80">
        <f>SUM(E125:E132)</f>
        <v>22.439999999999998</v>
      </c>
      <c r="F133" s="80">
        <f>SUM(F125:F132)</f>
        <v>23.46</v>
      </c>
      <c r="G133" s="80">
        <f>SUM(G125:G132)</f>
        <v>106.85</v>
      </c>
      <c r="H133" s="80">
        <f>SUM(H125:H132)</f>
        <v>713.12</v>
      </c>
    </row>
    <row r="134" spans="1:8" ht="12.75" customHeight="1">
      <c r="A134" s="140" t="s">
        <v>47</v>
      </c>
      <c r="B134" s="141"/>
      <c r="C134" s="141"/>
      <c r="D134" s="142"/>
      <c r="E134" s="80">
        <f>E124+E133</f>
        <v>28.319999999999997</v>
      </c>
      <c r="F134" s="80">
        <f>F124+F133</f>
        <v>26.400000000000002</v>
      </c>
      <c r="G134" s="80">
        <f>G124+G133</f>
        <v>132.70999999999998</v>
      </c>
      <c r="H134" s="80">
        <f>H124+H133</f>
        <v>866.94</v>
      </c>
    </row>
    <row r="135" spans="1:8" ht="12.75" customHeight="1">
      <c r="A135" s="3"/>
      <c r="B135" s="3"/>
      <c r="C135" s="3"/>
      <c r="D135" s="3"/>
      <c r="E135" s="4"/>
      <c r="F135" s="4"/>
      <c r="G135" s="4"/>
      <c r="H135" s="4"/>
    </row>
    <row r="136" spans="1:8" ht="12.75" customHeight="1">
      <c r="A136" s="3"/>
      <c r="B136" s="3"/>
      <c r="C136" s="3"/>
      <c r="D136" s="3"/>
      <c r="E136" s="4"/>
      <c r="F136" s="4"/>
      <c r="G136" s="4"/>
      <c r="H136" s="4"/>
    </row>
    <row r="137" spans="1:8" s="102" customFormat="1" ht="12.75" customHeight="1">
      <c r="A137" s="3"/>
      <c r="B137" s="3"/>
      <c r="C137" s="3"/>
      <c r="D137" s="3"/>
      <c r="E137" s="4"/>
      <c r="F137" s="4"/>
      <c r="G137" s="4"/>
      <c r="H137" s="4"/>
    </row>
    <row r="138" spans="1:8" s="1" customFormat="1" ht="12.75" customHeight="1">
      <c r="A138" s="3"/>
      <c r="B138" s="3"/>
      <c r="C138" s="3"/>
      <c r="D138" s="3"/>
      <c r="E138" s="4"/>
      <c r="F138" s="4"/>
      <c r="G138" s="4"/>
      <c r="H138" s="4"/>
    </row>
    <row r="139" spans="1:8" s="1" customFormat="1" ht="12.75" customHeight="1">
      <c r="A139" s="3"/>
      <c r="B139" s="3"/>
      <c r="C139" s="3"/>
      <c r="D139" s="3"/>
      <c r="E139" s="4"/>
      <c r="F139" s="4"/>
      <c r="G139" s="4"/>
      <c r="H139" s="4"/>
    </row>
    <row r="140" spans="1:8" s="1" customFormat="1" ht="12.75">
      <c r="A140" s="3"/>
      <c r="B140" s="3"/>
      <c r="C140" s="3"/>
      <c r="D140" s="3"/>
      <c r="E140" s="4"/>
      <c r="F140" s="4"/>
      <c r="G140" s="4"/>
      <c r="H140" s="4"/>
    </row>
    <row r="141" spans="1:8" ht="12.75">
      <c r="A141" s="3"/>
      <c r="B141" s="3"/>
      <c r="C141" s="3"/>
      <c r="D141" s="3"/>
      <c r="E141" s="4"/>
      <c r="F141" s="4"/>
      <c r="G141" s="4"/>
      <c r="H141" s="4"/>
    </row>
    <row r="142" spans="1:8" ht="12.75">
      <c r="A142" s="3"/>
      <c r="B142" s="3"/>
      <c r="C142" s="3"/>
      <c r="D142" s="3"/>
      <c r="E142" s="4"/>
      <c r="F142" s="4"/>
      <c r="G142" s="4"/>
      <c r="H142" s="4"/>
    </row>
    <row r="143" spans="1:8" ht="12.75" customHeight="1">
      <c r="A143" s="3"/>
      <c r="B143" s="2" t="s">
        <v>2</v>
      </c>
      <c r="D143" s="3"/>
      <c r="E143" s="4" t="s">
        <v>169</v>
      </c>
      <c r="F143" s="4"/>
      <c r="G143" s="106" t="s">
        <v>177</v>
      </c>
      <c r="H143" s="106"/>
    </row>
    <row r="144" spans="1:8" ht="12.75" customHeight="1">
      <c r="A144" s="122">
        <v>7</v>
      </c>
      <c r="B144" s="122" t="s">
        <v>5</v>
      </c>
      <c r="C144" s="33"/>
      <c r="D144" s="34"/>
      <c r="E144" s="110" t="s">
        <v>6</v>
      </c>
      <c r="F144" s="124"/>
      <c r="G144" s="125"/>
      <c r="H144" s="74" t="s">
        <v>7</v>
      </c>
    </row>
    <row r="145" spans="1:11" ht="12.75" customHeight="1">
      <c r="A145" s="123"/>
      <c r="B145" s="123"/>
      <c r="C145" s="35"/>
      <c r="D145" s="6" t="s">
        <v>8</v>
      </c>
      <c r="E145" s="6" t="s">
        <v>9</v>
      </c>
      <c r="F145" s="6" t="s">
        <v>10</v>
      </c>
      <c r="G145" s="6" t="s">
        <v>11</v>
      </c>
      <c r="H145" s="55" t="s">
        <v>12</v>
      </c>
    </row>
    <row r="146" spans="1:11" ht="12.75">
      <c r="A146" s="112" t="s">
        <v>13</v>
      </c>
      <c r="B146" s="9" t="s">
        <v>136</v>
      </c>
      <c r="C146" s="9" t="s">
        <v>137</v>
      </c>
      <c r="D146" s="15">
        <v>210</v>
      </c>
      <c r="E146" s="15">
        <v>7.5</v>
      </c>
      <c r="F146" s="15">
        <v>6.9</v>
      </c>
      <c r="G146" s="15">
        <v>45.9</v>
      </c>
      <c r="H146" s="15">
        <v>275.5</v>
      </c>
    </row>
    <row r="147" spans="1:11" ht="12.75">
      <c r="A147" s="113"/>
      <c r="B147" s="81" t="s">
        <v>138</v>
      </c>
      <c r="C147" s="82" t="s">
        <v>139</v>
      </c>
      <c r="D147" s="67">
        <v>100</v>
      </c>
      <c r="E147" s="67">
        <v>12.8</v>
      </c>
      <c r="F147" s="67">
        <v>4.0999999999999996</v>
      </c>
      <c r="G147" s="67">
        <v>6.1</v>
      </c>
      <c r="H147" s="68">
        <v>112.3</v>
      </c>
      <c r="K147" s="103"/>
    </row>
    <row r="148" spans="1:11" ht="12.75" customHeight="1">
      <c r="A148" s="113"/>
      <c r="B148" s="21" t="s">
        <v>105</v>
      </c>
      <c r="C148" s="9" t="s">
        <v>106</v>
      </c>
      <c r="D148" s="14">
        <v>200</v>
      </c>
      <c r="E148" s="14">
        <v>0.3</v>
      </c>
      <c r="F148" s="14">
        <v>0</v>
      </c>
      <c r="G148" s="14">
        <v>6.7</v>
      </c>
      <c r="H148" s="14">
        <v>27.9</v>
      </c>
    </row>
    <row r="149" spans="1:11" s="1" customFormat="1" ht="12.75" customHeight="1">
      <c r="A149" s="113"/>
      <c r="B149" s="13" t="s">
        <v>16</v>
      </c>
      <c r="C149" s="9" t="s">
        <v>17</v>
      </c>
      <c r="D149" s="14">
        <v>30</v>
      </c>
      <c r="E149" s="15">
        <v>2.2799999999999998</v>
      </c>
      <c r="F149" s="15">
        <v>0.24</v>
      </c>
      <c r="G149" s="15">
        <v>14.76</v>
      </c>
      <c r="H149" s="16">
        <v>70.319999999999993</v>
      </c>
    </row>
    <row r="150" spans="1:11" ht="15" customHeight="1">
      <c r="A150" s="25"/>
      <c r="B150" s="115" t="s">
        <v>114</v>
      </c>
      <c r="C150" s="136"/>
      <c r="D150" s="15"/>
      <c r="E150" s="26">
        <f>SUM(E149)</f>
        <v>2.2799999999999998</v>
      </c>
      <c r="F150" s="26">
        <f>SUM(F149)</f>
        <v>0.24</v>
      </c>
      <c r="G150" s="26">
        <f>SUM(G149)</f>
        <v>14.76</v>
      </c>
      <c r="H150" s="26">
        <f>SUM(H149)</f>
        <v>70.319999999999993</v>
      </c>
    </row>
    <row r="151" spans="1:11" ht="15" customHeight="1">
      <c r="A151" s="114" t="s">
        <v>23</v>
      </c>
      <c r="B151" s="9" t="s">
        <v>85</v>
      </c>
      <c r="C151" s="9" t="s">
        <v>86</v>
      </c>
      <c r="D151" s="15">
        <v>60</v>
      </c>
      <c r="E151" s="15">
        <v>0.6</v>
      </c>
      <c r="F151" s="15">
        <v>5.3</v>
      </c>
      <c r="G151" s="15">
        <v>4.0999999999999996</v>
      </c>
      <c r="H151" s="15">
        <v>67.099999999999994</v>
      </c>
    </row>
    <row r="152" spans="1:11" ht="26.25" customHeight="1">
      <c r="A152" s="114"/>
      <c r="B152" s="18" t="s">
        <v>87</v>
      </c>
      <c r="C152" s="9" t="s">
        <v>88</v>
      </c>
      <c r="D152" s="15">
        <v>250</v>
      </c>
      <c r="E152" s="15">
        <v>6.45</v>
      </c>
      <c r="F152" s="15">
        <v>3.48</v>
      </c>
      <c r="G152" s="15">
        <v>23.13</v>
      </c>
      <c r="H152" s="15">
        <v>149.5</v>
      </c>
    </row>
    <row r="153" spans="1:11" ht="15" customHeight="1">
      <c r="A153" s="114"/>
      <c r="B153" s="17" t="s">
        <v>49</v>
      </c>
      <c r="C153" s="9" t="s">
        <v>50</v>
      </c>
      <c r="D153" s="15">
        <v>180</v>
      </c>
      <c r="E153" s="24">
        <v>16.649999999999999</v>
      </c>
      <c r="F153" s="24">
        <v>6.66</v>
      </c>
      <c r="G153" s="24">
        <v>29.79</v>
      </c>
      <c r="H153" s="24">
        <v>245.79</v>
      </c>
    </row>
    <row r="154" spans="1:11" ht="12.75">
      <c r="A154" s="114"/>
      <c r="B154" s="17" t="s">
        <v>112</v>
      </c>
      <c r="C154" s="62" t="s">
        <v>113</v>
      </c>
      <c r="D154" s="24">
        <v>200</v>
      </c>
      <c r="E154" s="24">
        <v>1</v>
      </c>
      <c r="F154" s="24">
        <v>0</v>
      </c>
      <c r="G154" s="24">
        <v>18.2</v>
      </c>
      <c r="H154" s="24">
        <v>76</v>
      </c>
    </row>
    <row r="155" spans="1:11" ht="12.75">
      <c r="A155" s="114"/>
      <c r="B155" s="17" t="s">
        <v>16</v>
      </c>
      <c r="C155" s="9" t="s">
        <v>17</v>
      </c>
      <c r="D155" s="15">
        <v>30</v>
      </c>
      <c r="E155" s="24">
        <v>2.2000000000000002</v>
      </c>
      <c r="F155" s="24">
        <v>0.2</v>
      </c>
      <c r="G155" s="24">
        <v>14.8</v>
      </c>
      <c r="H155" s="24">
        <v>51.2</v>
      </c>
    </row>
    <row r="156" spans="1:11" ht="12.75">
      <c r="A156" s="114"/>
      <c r="B156" s="9" t="s">
        <v>31</v>
      </c>
      <c r="C156" s="9" t="s">
        <v>17</v>
      </c>
      <c r="D156" s="15">
        <v>20</v>
      </c>
      <c r="E156" s="15">
        <v>1.33</v>
      </c>
      <c r="F156" s="15">
        <v>0.27</v>
      </c>
      <c r="G156" s="15">
        <v>6.66</v>
      </c>
      <c r="H156" s="15">
        <v>34.130000000000003</v>
      </c>
    </row>
    <row r="157" spans="1:11" ht="12.75">
      <c r="A157" s="140" t="s">
        <v>46</v>
      </c>
      <c r="B157" s="141"/>
      <c r="C157" s="141"/>
      <c r="D157" s="142"/>
      <c r="E157" s="30">
        <f>SUM(E151:E156)</f>
        <v>28.229999999999997</v>
      </c>
      <c r="F157" s="30">
        <f>SUM(F151:F156)</f>
        <v>15.909999999999998</v>
      </c>
      <c r="G157" s="30">
        <f>SUM(G151:G156)</f>
        <v>96.679999999999993</v>
      </c>
      <c r="H157" s="30">
        <f>SUM(H151:H156)</f>
        <v>623.72</v>
      </c>
    </row>
    <row r="158" spans="1:11" ht="12.75">
      <c r="A158" s="140" t="s">
        <v>47</v>
      </c>
      <c r="B158" s="141"/>
      <c r="C158" s="141"/>
      <c r="D158" s="142"/>
      <c r="E158" s="31">
        <f>E150+E157</f>
        <v>30.509999999999998</v>
      </c>
      <c r="F158" s="31">
        <f>F150+F157</f>
        <v>16.149999999999999</v>
      </c>
      <c r="G158" s="31">
        <f>G150+G157</f>
        <v>111.44</v>
      </c>
      <c r="H158" s="31">
        <f>H150+H157</f>
        <v>694.04</v>
      </c>
    </row>
    <row r="159" spans="1:11" ht="12.75">
      <c r="A159" s="3"/>
      <c r="B159" s="3"/>
      <c r="C159" s="3"/>
      <c r="D159" s="3"/>
      <c r="E159" s="4"/>
      <c r="F159" s="4"/>
      <c r="G159" s="4"/>
      <c r="H159" s="4"/>
    </row>
    <row r="160" spans="1:11" ht="12.75">
      <c r="A160" s="3"/>
      <c r="B160" s="3"/>
      <c r="C160" s="3"/>
      <c r="D160" s="3"/>
      <c r="E160" s="4"/>
      <c r="F160" s="4"/>
      <c r="G160" s="4"/>
      <c r="H160" s="4"/>
    </row>
    <row r="161" spans="1:8" ht="12.75">
      <c r="A161" s="3"/>
      <c r="B161" s="3"/>
      <c r="C161" s="3"/>
      <c r="D161" s="3"/>
      <c r="E161" s="4"/>
      <c r="F161" s="4"/>
      <c r="G161" s="4"/>
      <c r="H161" s="4"/>
    </row>
    <row r="162" spans="1:8" ht="12.75">
      <c r="A162" s="3"/>
      <c r="B162" s="3"/>
      <c r="C162" s="3"/>
      <c r="D162" s="3"/>
      <c r="E162" s="4"/>
      <c r="F162" s="4"/>
      <c r="G162" s="4"/>
      <c r="H162" s="4"/>
    </row>
    <row r="163" spans="1:8" ht="12.75" customHeight="1">
      <c r="A163" s="3"/>
      <c r="B163" s="2" t="s">
        <v>2</v>
      </c>
      <c r="D163" s="3"/>
      <c r="E163" s="4" t="s">
        <v>169</v>
      </c>
      <c r="F163" s="4"/>
      <c r="G163" s="106" t="s">
        <v>178</v>
      </c>
      <c r="H163" s="106"/>
    </row>
    <row r="164" spans="1:8" ht="12.75" customHeight="1">
      <c r="A164" s="122">
        <v>8</v>
      </c>
      <c r="B164" s="122" t="s">
        <v>5</v>
      </c>
      <c r="C164" s="33"/>
      <c r="D164" s="34"/>
      <c r="E164" s="110" t="s">
        <v>6</v>
      </c>
      <c r="F164" s="124"/>
      <c r="G164" s="125"/>
      <c r="H164" s="54" t="s">
        <v>7</v>
      </c>
    </row>
    <row r="165" spans="1:8" ht="12.75" customHeight="1">
      <c r="A165" s="123"/>
      <c r="B165" s="123"/>
      <c r="C165" s="35"/>
      <c r="D165" s="6" t="s">
        <v>8</v>
      </c>
      <c r="E165" s="6" t="s">
        <v>9</v>
      </c>
      <c r="F165" s="6" t="s">
        <v>10</v>
      </c>
      <c r="G165" s="6" t="s">
        <v>11</v>
      </c>
      <c r="H165" s="55" t="s">
        <v>12</v>
      </c>
    </row>
    <row r="166" spans="1:8" ht="12.75" customHeight="1">
      <c r="A166" s="112" t="s">
        <v>13</v>
      </c>
      <c r="B166" s="83" t="s">
        <v>141</v>
      </c>
      <c r="C166" s="76" t="s">
        <v>142</v>
      </c>
      <c r="D166" s="59">
        <v>250</v>
      </c>
      <c r="E166" s="59">
        <v>6.59</v>
      </c>
      <c r="F166" s="59">
        <v>6.78</v>
      </c>
      <c r="G166" s="59">
        <v>35.799999999999997</v>
      </c>
      <c r="H166" s="59">
        <v>230.7</v>
      </c>
    </row>
    <row r="167" spans="1:8" ht="12.75" customHeight="1">
      <c r="A167" s="113"/>
      <c r="B167" s="21" t="s">
        <v>83</v>
      </c>
      <c r="C167" s="9" t="s">
        <v>84</v>
      </c>
      <c r="D167" s="14">
        <v>200</v>
      </c>
      <c r="E167" s="14">
        <v>0.1</v>
      </c>
      <c r="F167" s="14">
        <v>0</v>
      </c>
      <c r="G167" s="14">
        <v>5.2</v>
      </c>
      <c r="H167" s="14">
        <v>21.4</v>
      </c>
    </row>
    <row r="168" spans="1:8" ht="12.75" customHeight="1">
      <c r="A168" s="113"/>
      <c r="B168" s="13" t="s">
        <v>143</v>
      </c>
      <c r="C168" s="21"/>
      <c r="D168" s="14">
        <v>7.5</v>
      </c>
      <c r="E168" s="14">
        <v>0.06</v>
      </c>
      <c r="F168" s="14">
        <v>5.07</v>
      </c>
      <c r="G168" s="14">
        <v>0.09</v>
      </c>
      <c r="H168" s="11">
        <v>46.2</v>
      </c>
    </row>
    <row r="169" spans="1:8" s="1" customFormat="1" ht="12.75" customHeight="1">
      <c r="A169" s="113"/>
      <c r="B169" s="13" t="s">
        <v>16</v>
      </c>
      <c r="C169" s="9" t="s">
        <v>17</v>
      </c>
      <c r="D169" s="14">
        <v>30</v>
      </c>
      <c r="E169" s="15">
        <v>2.2799999999999998</v>
      </c>
      <c r="F169" s="15">
        <v>0.24</v>
      </c>
      <c r="G169" s="15">
        <v>14.76</v>
      </c>
      <c r="H169" s="16">
        <v>70.319999999999993</v>
      </c>
    </row>
    <row r="170" spans="1:8" ht="12.75" customHeight="1">
      <c r="A170" s="113"/>
      <c r="B170" s="167" t="s">
        <v>114</v>
      </c>
      <c r="C170" s="168"/>
      <c r="D170" s="14"/>
      <c r="E170" s="14">
        <f>SUM(E166:E169)</f>
        <v>9.0299999999999994</v>
      </c>
      <c r="F170" s="14">
        <f>SUM(F166:F169)</f>
        <v>12.090000000000002</v>
      </c>
      <c r="G170" s="14">
        <f>SUM(G166:G169)</f>
        <v>55.85</v>
      </c>
      <c r="H170" s="14">
        <f>SUM(H166:H169)</f>
        <v>368.62</v>
      </c>
    </row>
    <row r="171" spans="1:8" ht="12.75" customHeight="1">
      <c r="A171" s="166"/>
      <c r="B171" s="85"/>
      <c r="C171" s="86"/>
      <c r="D171" s="14" t="s">
        <v>22</v>
      </c>
      <c r="E171" s="14"/>
      <c r="F171" s="14"/>
      <c r="G171" s="14"/>
      <c r="H171" s="14"/>
    </row>
    <row r="172" spans="1:8" ht="12.75" customHeight="1">
      <c r="A172" s="169" t="s">
        <v>23</v>
      </c>
      <c r="B172" s="9" t="s">
        <v>24</v>
      </c>
      <c r="C172" s="19" t="s">
        <v>25</v>
      </c>
      <c r="D172" s="15">
        <v>60</v>
      </c>
      <c r="E172" s="15">
        <v>0.78</v>
      </c>
      <c r="F172" s="15">
        <v>2.2999999999999998</v>
      </c>
      <c r="G172" s="15">
        <v>4.59</v>
      </c>
      <c r="H172" s="15">
        <v>42.99</v>
      </c>
    </row>
    <row r="173" spans="1:8" ht="24" customHeight="1">
      <c r="A173" s="114"/>
      <c r="B173" s="18" t="s">
        <v>144</v>
      </c>
      <c r="C173" s="9" t="s">
        <v>145</v>
      </c>
      <c r="D173" s="15">
        <v>200</v>
      </c>
      <c r="E173" s="15">
        <v>4.7</v>
      </c>
      <c r="F173" s="15">
        <v>5.66</v>
      </c>
      <c r="G173" s="15">
        <v>10.119999999999999</v>
      </c>
      <c r="H173" s="15">
        <v>110.36</v>
      </c>
    </row>
    <row r="174" spans="1:8" ht="15" customHeight="1">
      <c r="A174" s="114"/>
      <c r="B174" s="9" t="s">
        <v>146</v>
      </c>
      <c r="C174" s="19" t="s">
        <v>147</v>
      </c>
      <c r="D174" s="15">
        <v>90</v>
      </c>
      <c r="E174" s="15">
        <v>11.55</v>
      </c>
      <c r="F174" s="15">
        <v>7.35</v>
      </c>
      <c r="G174" s="15">
        <v>11.25</v>
      </c>
      <c r="H174" s="15">
        <v>156.30000000000001</v>
      </c>
    </row>
    <row r="175" spans="1:8" ht="15" customHeight="1">
      <c r="A175" s="114"/>
      <c r="B175" s="9" t="s">
        <v>91</v>
      </c>
      <c r="C175" s="23" t="s">
        <v>92</v>
      </c>
      <c r="D175" s="15">
        <v>150</v>
      </c>
      <c r="E175" s="15">
        <v>2.85</v>
      </c>
      <c r="F175" s="15">
        <v>4.32</v>
      </c>
      <c r="G175" s="15">
        <v>23</v>
      </c>
      <c r="H175" s="15">
        <v>142.35</v>
      </c>
    </row>
    <row r="176" spans="1:8" ht="12.75" customHeight="1">
      <c r="A176" s="114"/>
      <c r="B176" s="42" t="s">
        <v>61</v>
      </c>
      <c r="C176" s="19" t="s">
        <v>62</v>
      </c>
      <c r="D176" s="15">
        <v>50</v>
      </c>
      <c r="E176" s="15">
        <v>0.27</v>
      </c>
      <c r="F176" s="15">
        <v>1.84</v>
      </c>
      <c r="G176" s="15">
        <v>2.62</v>
      </c>
      <c r="H176" s="16">
        <v>28.08</v>
      </c>
    </row>
    <row r="177" spans="1:8" ht="15" customHeight="1">
      <c r="A177" s="114"/>
      <c r="B177" s="43" t="s">
        <v>63</v>
      </c>
      <c r="C177" s="9" t="s">
        <v>64</v>
      </c>
      <c r="D177" s="41">
        <v>200</v>
      </c>
      <c r="E177" s="41">
        <v>0.5</v>
      </c>
      <c r="F177" s="41">
        <v>0</v>
      </c>
      <c r="G177" s="41">
        <v>19.079999999999998</v>
      </c>
      <c r="H177" s="44">
        <v>81</v>
      </c>
    </row>
    <row r="178" spans="1:8" ht="12.75" customHeight="1">
      <c r="A178" s="114"/>
      <c r="B178" s="17" t="s">
        <v>16</v>
      </c>
      <c r="C178" s="9" t="s">
        <v>17</v>
      </c>
      <c r="D178" s="15">
        <v>30</v>
      </c>
      <c r="E178" s="24">
        <v>2.2000000000000002</v>
      </c>
      <c r="F178" s="24">
        <v>0.2</v>
      </c>
      <c r="G178" s="24">
        <v>14.8</v>
      </c>
      <c r="H178" s="24">
        <v>51.2</v>
      </c>
    </row>
    <row r="179" spans="1:8" ht="12.75" customHeight="1">
      <c r="A179" s="114"/>
      <c r="B179" s="9" t="s">
        <v>31</v>
      </c>
      <c r="C179" s="9" t="s">
        <v>17</v>
      </c>
      <c r="D179" s="15">
        <v>20</v>
      </c>
      <c r="E179" s="15">
        <v>1.33</v>
      </c>
      <c r="F179" s="15">
        <v>0.27</v>
      </c>
      <c r="G179" s="15">
        <v>6.66</v>
      </c>
      <c r="H179" s="15">
        <v>34.130000000000003</v>
      </c>
    </row>
    <row r="180" spans="1:8" ht="17.25" customHeight="1">
      <c r="A180" s="146" t="s">
        <v>47</v>
      </c>
      <c r="B180" s="147"/>
      <c r="C180" s="147"/>
      <c r="D180" s="148"/>
      <c r="E180" s="80">
        <f>SUM(E172:E179)</f>
        <v>24.18</v>
      </c>
      <c r="F180" s="80">
        <f>SUM(F172:F179)</f>
        <v>21.939999999999998</v>
      </c>
      <c r="G180" s="80">
        <f>SUM(G172:G179)</f>
        <v>92.11999999999999</v>
      </c>
      <c r="H180" s="80">
        <f>SUM(H172:H179)</f>
        <v>646.41</v>
      </c>
    </row>
    <row r="181" spans="1:8" ht="12.75" customHeight="1">
      <c r="A181" s="146" t="s">
        <v>47</v>
      </c>
      <c r="B181" s="147"/>
      <c r="C181" s="147"/>
      <c r="D181" s="148"/>
      <c r="E181" s="87">
        <f>E170+E180</f>
        <v>33.21</v>
      </c>
      <c r="F181" s="87">
        <f>F170+F180</f>
        <v>34.03</v>
      </c>
      <c r="G181" s="87">
        <f>G170+G180</f>
        <v>147.97</v>
      </c>
      <c r="H181" s="87">
        <f>H170+H180</f>
        <v>1015.03</v>
      </c>
    </row>
    <row r="182" spans="1:8" ht="12.75" customHeight="1">
      <c r="A182" s="88"/>
      <c r="B182" s="89"/>
      <c r="C182" s="89"/>
      <c r="D182" s="90"/>
      <c r="E182" s="90"/>
      <c r="F182" s="90"/>
      <c r="G182" s="90"/>
      <c r="H182" s="90"/>
    </row>
    <row r="183" spans="1:8" ht="12.75" customHeight="1">
      <c r="A183" s="91"/>
      <c r="B183" s="3"/>
      <c r="C183" s="3"/>
      <c r="D183" s="4"/>
      <c r="E183" s="4"/>
      <c r="F183" s="4"/>
      <c r="G183" s="4"/>
      <c r="H183" s="4"/>
    </row>
    <row r="184" spans="1:8" s="1" customFormat="1" ht="12.75">
      <c r="A184" s="91"/>
      <c r="B184" s="3"/>
      <c r="C184" s="3"/>
      <c r="D184" s="4"/>
      <c r="E184" s="4"/>
      <c r="F184" s="4"/>
      <c r="G184" s="4"/>
      <c r="H184" s="4"/>
    </row>
    <row r="185" spans="1:8" ht="12.75" customHeight="1">
      <c r="A185" s="3"/>
      <c r="B185" s="2" t="s">
        <v>2</v>
      </c>
      <c r="D185" s="3"/>
      <c r="E185" s="4" t="s">
        <v>169</v>
      </c>
      <c r="F185" s="4"/>
      <c r="G185" s="106" t="s">
        <v>179</v>
      </c>
      <c r="H185" s="106"/>
    </row>
    <row r="186" spans="1:8" ht="15" customHeight="1">
      <c r="A186" s="122">
        <v>9</v>
      </c>
      <c r="B186" s="122" t="s">
        <v>5</v>
      </c>
      <c r="C186" s="33"/>
      <c r="D186" s="34"/>
      <c r="E186" s="110" t="s">
        <v>6</v>
      </c>
      <c r="F186" s="124"/>
      <c r="G186" s="125"/>
      <c r="H186" s="74" t="s">
        <v>7</v>
      </c>
    </row>
    <row r="187" spans="1:8" ht="12.75">
      <c r="A187" s="123"/>
      <c r="B187" s="123"/>
      <c r="C187" s="35"/>
      <c r="D187" s="6" t="s">
        <v>8</v>
      </c>
      <c r="E187" s="6" t="s">
        <v>9</v>
      </c>
      <c r="F187" s="6" t="s">
        <v>10</v>
      </c>
      <c r="G187" s="6" t="s">
        <v>11</v>
      </c>
      <c r="H187" s="55" t="s">
        <v>12</v>
      </c>
    </row>
    <row r="188" spans="1:8" ht="24.75" customHeight="1">
      <c r="A188" s="112" t="s">
        <v>13</v>
      </c>
      <c r="B188" s="75" t="s">
        <v>149</v>
      </c>
      <c r="C188" s="76" t="s">
        <v>130</v>
      </c>
      <c r="D188" s="14">
        <v>180</v>
      </c>
      <c r="E188" s="14">
        <v>9.6</v>
      </c>
      <c r="F188" s="77">
        <v>11.6</v>
      </c>
      <c r="G188" s="14">
        <v>43.3</v>
      </c>
      <c r="H188" s="11">
        <v>316.2</v>
      </c>
    </row>
    <row r="189" spans="1:8" ht="12.75" customHeight="1">
      <c r="A189" s="113"/>
      <c r="B189" s="13" t="s">
        <v>150</v>
      </c>
      <c r="C189" s="13" t="s">
        <v>151</v>
      </c>
      <c r="D189" s="14">
        <v>50</v>
      </c>
      <c r="E189" s="14"/>
      <c r="F189" s="77"/>
      <c r="G189" s="14"/>
      <c r="H189" s="11"/>
    </row>
    <row r="190" spans="1:8" ht="25.5">
      <c r="A190" s="113"/>
      <c r="B190" s="18" t="s">
        <v>20</v>
      </c>
      <c r="C190" s="19" t="s">
        <v>21</v>
      </c>
      <c r="D190" s="15">
        <v>200</v>
      </c>
      <c r="E190" s="15">
        <v>0</v>
      </c>
      <c r="F190" s="15">
        <v>0</v>
      </c>
      <c r="G190" s="15">
        <v>21.8</v>
      </c>
      <c r="H190" s="15">
        <v>87.4</v>
      </c>
    </row>
    <row r="191" spans="1:8" ht="12.75">
      <c r="A191" s="113"/>
      <c r="B191" s="17" t="s">
        <v>18</v>
      </c>
      <c r="C191" s="9" t="s">
        <v>17</v>
      </c>
      <c r="D191" s="15">
        <v>25</v>
      </c>
      <c r="E191" s="15">
        <v>1.67</v>
      </c>
      <c r="F191" s="15">
        <v>0.33</v>
      </c>
      <c r="G191" s="15">
        <v>8.33</v>
      </c>
      <c r="H191" s="15">
        <v>42.67</v>
      </c>
    </row>
    <row r="192" spans="1:8" s="1" customFormat="1" ht="12.75" customHeight="1">
      <c r="A192" s="113"/>
      <c r="B192" s="13" t="s">
        <v>16</v>
      </c>
      <c r="C192" s="9" t="s">
        <v>17</v>
      </c>
      <c r="D192" s="14">
        <v>30</v>
      </c>
      <c r="E192" s="15">
        <v>2.2799999999999998</v>
      </c>
      <c r="F192" s="15">
        <v>0.24</v>
      </c>
      <c r="G192" s="15">
        <v>14.76</v>
      </c>
      <c r="H192" s="16">
        <v>70.319999999999993</v>
      </c>
    </row>
    <row r="193" spans="1:8" ht="12.75">
      <c r="A193" s="166"/>
      <c r="B193" s="149" t="s">
        <v>93</v>
      </c>
      <c r="C193" s="150"/>
      <c r="D193" s="16"/>
      <c r="E193" s="16">
        <f>SUM(E192)</f>
        <v>2.2799999999999998</v>
      </c>
      <c r="F193" s="16">
        <f>SUM(F192)</f>
        <v>0.24</v>
      </c>
      <c r="G193" s="16">
        <f>SUM(G192)</f>
        <v>14.76</v>
      </c>
      <c r="H193" s="16">
        <f>SUM(H192)</f>
        <v>70.319999999999993</v>
      </c>
    </row>
    <row r="194" spans="1:8" ht="12.75">
      <c r="A194" s="169" t="s">
        <v>23</v>
      </c>
      <c r="B194" s="18" t="s">
        <v>120</v>
      </c>
      <c r="C194" s="9" t="s">
        <v>121</v>
      </c>
      <c r="D194" s="15">
        <v>60</v>
      </c>
      <c r="E194" s="15">
        <v>0.8</v>
      </c>
      <c r="F194" s="15">
        <v>2.7</v>
      </c>
      <c r="G194" s="15">
        <v>4.5999999999999996</v>
      </c>
      <c r="H194" s="15">
        <v>45.6</v>
      </c>
    </row>
    <row r="195" spans="1:8" ht="25.5">
      <c r="A195" s="114"/>
      <c r="B195" s="18" t="s">
        <v>55</v>
      </c>
      <c r="C195" s="19" t="s">
        <v>56</v>
      </c>
      <c r="D195" s="15">
        <v>250</v>
      </c>
      <c r="E195" s="15">
        <v>1.98</v>
      </c>
      <c r="F195" s="15">
        <v>2.71</v>
      </c>
      <c r="G195" s="15">
        <v>12.11</v>
      </c>
      <c r="H195" s="15">
        <v>85.75</v>
      </c>
    </row>
    <row r="196" spans="1:8" ht="25.5">
      <c r="A196" s="114"/>
      <c r="B196" s="66" t="s">
        <v>152</v>
      </c>
      <c r="C196" s="93" t="s">
        <v>153</v>
      </c>
      <c r="D196" s="67" t="s">
        <v>154</v>
      </c>
      <c r="E196" s="67">
        <v>15</v>
      </c>
      <c r="F196" s="67">
        <v>17.73</v>
      </c>
      <c r="G196" s="67">
        <v>18.02</v>
      </c>
      <c r="H196" s="67">
        <v>291.60000000000002</v>
      </c>
    </row>
    <row r="197" spans="1:8" ht="12.75">
      <c r="A197" s="114"/>
      <c r="B197" s="18" t="s">
        <v>155</v>
      </c>
      <c r="C197" s="9" t="s">
        <v>156</v>
      </c>
      <c r="D197" s="15">
        <v>150</v>
      </c>
      <c r="E197" s="15">
        <v>3.7</v>
      </c>
      <c r="F197" s="15">
        <v>4.4000000000000004</v>
      </c>
      <c r="G197" s="15">
        <v>14.6</v>
      </c>
      <c r="H197" s="15">
        <v>113.5</v>
      </c>
    </row>
    <row r="198" spans="1:8" ht="25.5">
      <c r="A198" s="114"/>
      <c r="B198" s="18" t="s">
        <v>20</v>
      </c>
      <c r="C198" s="19" t="s">
        <v>21</v>
      </c>
      <c r="D198" s="15">
        <v>200</v>
      </c>
      <c r="E198" s="15">
        <v>0</v>
      </c>
      <c r="F198" s="15">
        <v>0</v>
      </c>
      <c r="G198" s="15">
        <v>23</v>
      </c>
      <c r="H198" s="15">
        <v>90</v>
      </c>
    </row>
    <row r="199" spans="1:8" ht="12.75">
      <c r="A199" s="114"/>
      <c r="B199" s="17" t="s">
        <v>16</v>
      </c>
      <c r="C199" s="9" t="s">
        <v>17</v>
      </c>
      <c r="D199" s="15">
        <v>30</v>
      </c>
      <c r="E199" s="24">
        <v>2.2000000000000002</v>
      </c>
      <c r="F199" s="24">
        <v>0.2</v>
      </c>
      <c r="G199" s="24">
        <v>14.8</v>
      </c>
      <c r="H199" s="24">
        <v>51.2</v>
      </c>
    </row>
    <row r="200" spans="1:8" ht="12.75">
      <c r="A200" s="114"/>
      <c r="B200" s="9" t="s">
        <v>31</v>
      </c>
      <c r="C200" s="9" t="s">
        <v>17</v>
      </c>
      <c r="D200" s="15">
        <v>20</v>
      </c>
      <c r="E200" s="15">
        <v>1.33</v>
      </c>
      <c r="F200" s="15">
        <v>0.27</v>
      </c>
      <c r="G200" s="15">
        <v>6.66</v>
      </c>
      <c r="H200" s="15">
        <v>34.130000000000003</v>
      </c>
    </row>
    <row r="201" spans="1:8" ht="12.75">
      <c r="A201" s="140" t="s">
        <v>46</v>
      </c>
      <c r="B201" s="141"/>
      <c r="C201" s="141"/>
      <c r="D201" s="142"/>
      <c r="E201" s="31">
        <f>SUM(E194:E200)</f>
        <v>25.009999999999998</v>
      </c>
      <c r="F201" s="31">
        <f>SUM(F194:F200)</f>
        <v>28.009999999999998</v>
      </c>
      <c r="G201" s="31">
        <f>SUM(G194:G200)</f>
        <v>93.79</v>
      </c>
      <c r="H201" s="31">
        <f>SUM(H194:H200)</f>
        <v>711.78000000000009</v>
      </c>
    </row>
    <row r="202" spans="1:8" ht="12.75">
      <c r="A202" s="140" t="s">
        <v>47</v>
      </c>
      <c r="B202" s="141"/>
      <c r="C202" s="141"/>
      <c r="D202" s="142"/>
      <c r="E202" s="31">
        <f>E193+E201</f>
        <v>27.29</v>
      </c>
      <c r="F202" s="31">
        <f>F193+F201</f>
        <v>28.249999999999996</v>
      </c>
      <c r="G202" s="31">
        <f>G193+G201</f>
        <v>108.55000000000001</v>
      </c>
      <c r="H202" s="31">
        <f>H193+H201</f>
        <v>782.10000000000014</v>
      </c>
    </row>
    <row r="203" spans="1:8" ht="12.75">
      <c r="A203" s="3"/>
      <c r="B203" s="3"/>
      <c r="C203" s="3"/>
      <c r="D203" s="4"/>
      <c r="E203" s="4"/>
      <c r="F203" s="4"/>
      <c r="G203" s="4"/>
      <c r="H203" s="4"/>
    </row>
    <row r="204" spans="1:8" ht="12.75">
      <c r="A204" s="3"/>
      <c r="B204" s="3"/>
      <c r="C204" s="3"/>
      <c r="D204" s="4"/>
      <c r="E204" s="4"/>
      <c r="F204" s="4"/>
      <c r="G204" s="4"/>
      <c r="H204" s="4"/>
    </row>
    <row r="205" spans="1:8" ht="12.75">
      <c r="A205" s="3"/>
      <c r="B205" s="3"/>
      <c r="C205" s="3"/>
      <c r="D205" s="4"/>
      <c r="E205" s="4"/>
      <c r="F205" s="4"/>
      <c r="G205" s="4"/>
      <c r="H205" s="4"/>
    </row>
    <row r="206" spans="1:8" ht="12.75">
      <c r="A206" s="3"/>
      <c r="B206" s="3"/>
      <c r="C206" s="3"/>
      <c r="D206" s="4"/>
      <c r="E206" s="4"/>
      <c r="F206" s="4"/>
      <c r="G206" s="4"/>
      <c r="H206" s="4"/>
    </row>
    <row r="207" spans="1:8" ht="12.75">
      <c r="A207" s="3"/>
      <c r="B207" s="3"/>
      <c r="C207" s="3"/>
      <c r="D207" s="4"/>
      <c r="E207" s="4"/>
      <c r="F207" s="4"/>
      <c r="G207" s="4"/>
      <c r="H207" s="4"/>
    </row>
    <row r="208" spans="1:8" ht="12.75" customHeight="1">
      <c r="A208" s="3"/>
      <c r="B208" s="2" t="s">
        <v>2</v>
      </c>
      <c r="D208" s="3"/>
      <c r="E208" s="4" t="s">
        <v>169</v>
      </c>
      <c r="F208" s="4"/>
      <c r="G208" s="131" t="s">
        <v>180</v>
      </c>
      <c r="H208" s="131"/>
    </row>
    <row r="209" spans="1:8" ht="12.75">
      <c r="A209" s="122">
        <v>10</v>
      </c>
      <c r="B209" s="122" t="s">
        <v>5</v>
      </c>
      <c r="C209" s="33"/>
      <c r="D209" s="34"/>
      <c r="E209" s="110" t="s">
        <v>6</v>
      </c>
      <c r="F209" s="124"/>
      <c r="G209" s="125"/>
      <c r="H209" s="74" t="s">
        <v>7</v>
      </c>
    </row>
    <row r="210" spans="1:8" ht="12.75">
      <c r="A210" s="123"/>
      <c r="B210" s="123"/>
      <c r="C210" s="35"/>
      <c r="D210" s="6" t="s">
        <v>8</v>
      </c>
      <c r="E210" s="6" t="s">
        <v>9</v>
      </c>
      <c r="F210" s="6" t="s">
        <v>10</v>
      </c>
      <c r="G210" s="6" t="s">
        <v>11</v>
      </c>
      <c r="H210" s="55" t="s">
        <v>12</v>
      </c>
    </row>
    <row r="211" spans="1:8" ht="12.75" customHeight="1">
      <c r="A211" s="112" t="s">
        <v>13</v>
      </c>
      <c r="B211" s="66" t="s">
        <v>160</v>
      </c>
      <c r="C211" s="93">
        <v>73</v>
      </c>
      <c r="D211" s="67">
        <v>90</v>
      </c>
      <c r="E211" s="67">
        <v>15.95</v>
      </c>
      <c r="F211" s="67">
        <v>15.63</v>
      </c>
      <c r="G211" s="67">
        <v>3.93</v>
      </c>
      <c r="H211" s="67">
        <v>220.31</v>
      </c>
    </row>
    <row r="212" spans="1:8" ht="12.75" customHeight="1">
      <c r="A212" s="170"/>
      <c r="B212" s="40" t="s">
        <v>59</v>
      </c>
      <c r="C212" s="9" t="s">
        <v>60</v>
      </c>
      <c r="D212" s="41">
        <v>180</v>
      </c>
      <c r="E212" s="41">
        <v>9.9</v>
      </c>
      <c r="F212" s="41">
        <v>7.6</v>
      </c>
      <c r="G212" s="41">
        <v>43.1</v>
      </c>
      <c r="H212" s="41">
        <v>280.39999999999998</v>
      </c>
    </row>
    <row r="213" spans="1:8" ht="12.75">
      <c r="A213" s="170"/>
      <c r="B213" s="21" t="s">
        <v>105</v>
      </c>
      <c r="C213" s="9" t="s">
        <v>106</v>
      </c>
      <c r="D213" s="14">
        <v>200</v>
      </c>
      <c r="E213" s="14">
        <v>0.2</v>
      </c>
      <c r="F213" s="14">
        <v>0.1</v>
      </c>
      <c r="G213" s="14">
        <v>6.6</v>
      </c>
      <c r="H213" s="14">
        <v>27.9</v>
      </c>
    </row>
    <row r="214" spans="1:8" ht="12.75">
      <c r="A214" s="170"/>
      <c r="B214" s="17" t="s">
        <v>18</v>
      </c>
      <c r="C214" s="9" t="s">
        <v>17</v>
      </c>
      <c r="D214" s="15">
        <v>25</v>
      </c>
      <c r="E214" s="15">
        <v>1.67</v>
      </c>
      <c r="F214" s="15">
        <v>0.33</v>
      </c>
      <c r="G214" s="15">
        <v>8.33</v>
      </c>
      <c r="H214" s="15">
        <v>42.67</v>
      </c>
    </row>
    <row r="215" spans="1:8" s="1" customFormat="1" ht="12.75" customHeight="1">
      <c r="A215" s="170"/>
      <c r="B215" s="13" t="s">
        <v>16</v>
      </c>
      <c r="C215" s="9" t="s">
        <v>17</v>
      </c>
      <c r="D215" s="14">
        <v>30</v>
      </c>
      <c r="E215" s="15">
        <v>2.2799999999999998</v>
      </c>
      <c r="F215" s="15">
        <v>0.24</v>
      </c>
      <c r="G215" s="15">
        <v>14.76</v>
      </c>
      <c r="H215" s="16">
        <v>70.319999999999993</v>
      </c>
    </row>
    <row r="216" spans="1:8" ht="12.75">
      <c r="A216" s="94"/>
      <c r="B216" s="115" t="s">
        <v>93</v>
      </c>
      <c r="C216" s="116"/>
      <c r="D216" s="15"/>
      <c r="E216" s="31">
        <f>SUM(E213:E215)</f>
        <v>4.1499999999999995</v>
      </c>
      <c r="F216" s="31">
        <f>SUM(F213:F215)</f>
        <v>0.67</v>
      </c>
      <c r="G216" s="31">
        <f>SUM(G213:G215)</f>
        <v>29.689999999999998</v>
      </c>
      <c r="H216" s="31">
        <f>SUM(H212:H215)</f>
        <v>421.28999999999996</v>
      </c>
    </row>
    <row r="217" spans="1:8" ht="12.75">
      <c r="A217" s="171" t="s">
        <v>23</v>
      </c>
      <c r="B217" s="18" t="s">
        <v>85</v>
      </c>
      <c r="C217" s="3" t="s">
        <v>86</v>
      </c>
      <c r="D217" s="15">
        <v>60</v>
      </c>
      <c r="E217" s="4">
        <v>0.6</v>
      </c>
      <c r="F217" s="15">
        <v>5.3</v>
      </c>
      <c r="G217" s="4">
        <v>4.0999999999999996</v>
      </c>
      <c r="H217" s="15">
        <v>67.099999999999994</v>
      </c>
    </row>
    <row r="218" spans="1:8" ht="12.75">
      <c r="A218" s="172"/>
      <c r="B218" s="9" t="s">
        <v>161</v>
      </c>
      <c r="C218" s="9" t="s">
        <v>162</v>
      </c>
      <c r="D218" s="15">
        <v>200</v>
      </c>
      <c r="E218" s="15">
        <v>1.8</v>
      </c>
      <c r="F218" s="15">
        <v>4.28</v>
      </c>
      <c r="G218" s="15">
        <v>10.7</v>
      </c>
      <c r="H218" s="15">
        <v>88.3</v>
      </c>
    </row>
    <row r="219" spans="1:8" ht="12.75">
      <c r="A219" s="172"/>
      <c r="B219" s="18" t="s">
        <v>57</v>
      </c>
      <c r="C219" s="19" t="s">
        <v>58</v>
      </c>
      <c r="D219" s="15" t="s">
        <v>154</v>
      </c>
      <c r="E219" s="15">
        <v>21.11</v>
      </c>
      <c r="F219" s="15">
        <v>23.24</v>
      </c>
      <c r="G219" s="15">
        <v>0.45</v>
      </c>
      <c r="H219" s="15">
        <v>221.4</v>
      </c>
    </row>
    <row r="220" spans="1:8" ht="12.75">
      <c r="A220" s="172"/>
      <c r="B220" s="42" t="s">
        <v>61</v>
      </c>
      <c r="C220" s="19" t="s">
        <v>62</v>
      </c>
      <c r="D220" s="15">
        <v>50</v>
      </c>
      <c r="E220" s="15">
        <v>0.27</v>
      </c>
      <c r="F220" s="15">
        <v>1.84</v>
      </c>
      <c r="G220" s="15">
        <v>2.62</v>
      </c>
      <c r="H220" s="16">
        <v>28.08</v>
      </c>
    </row>
    <row r="221" spans="1:8" s="1" customFormat="1" ht="12.75" customHeight="1">
      <c r="A221" s="172"/>
      <c r="B221" s="9" t="s">
        <v>136</v>
      </c>
      <c r="C221" s="9" t="s">
        <v>137</v>
      </c>
      <c r="D221" s="15">
        <v>200</v>
      </c>
      <c r="E221" s="15">
        <v>7.1</v>
      </c>
      <c r="F221" s="15">
        <v>6.6</v>
      </c>
      <c r="G221" s="15">
        <v>43.7</v>
      </c>
      <c r="H221" s="15">
        <v>262.39999999999998</v>
      </c>
    </row>
    <row r="222" spans="1:8" ht="12.75">
      <c r="A222" s="172"/>
      <c r="B222" s="43" t="s">
        <v>63</v>
      </c>
      <c r="C222" s="9" t="s">
        <v>64</v>
      </c>
      <c r="D222" s="41">
        <v>200</v>
      </c>
      <c r="E222" s="41">
        <v>0.5</v>
      </c>
      <c r="F222" s="41">
        <v>0</v>
      </c>
      <c r="G222" s="41">
        <v>19.079999999999998</v>
      </c>
      <c r="H222" s="44">
        <v>81</v>
      </c>
    </row>
    <row r="223" spans="1:8" ht="12.75">
      <c r="A223" s="172"/>
      <c r="B223" s="17" t="s">
        <v>16</v>
      </c>
      <c r="C223" s="9" t="s">
        <v>17</v>
      </c>
      <c r="D223" s="15">
        <v>30</v>
      </c>
      <c r="E223" s="24">
        <v>2.2000000000000002</v>
      </c>
      <c r="F223" s="24">
        <v>0.2</v>
      </c>
      <c r="G223" s="24">
        <v>14.8</v>
      </c>
      <c r="H223" s="24">
        <v>51.2</v>
      </c>
    </row>
    <row r="224" spans="1:8" ht="12.75">
      <c r="A224" s="173"/>
      <c r="B224" s="9" t="s">
        <v>31</v>
      </c>
      <c r="C224" s="9" t="s">
        <v>17</v>
      </c>
      <c r="D224" s="15">
        <v>20</v>
      </c>
      <c r="E224" s="15">
        <v>1.33</v>
      </c>
      <c r="F224" s="15">
        <v>0.27</v>
      </c>
      <c r="G224" s="15">
        <v>6.66</v>
      </c>
      <c r="H224" s="15">
        <v>34.130000000000003</v>
      </c>
    </row>
    <row r="225" spans="1:8" ht="12.75">
      <c r="A225" s="140" t="s">
        <v>47</v>
      </c>
      <c r="B225" s="141"/>
      <c r="C225" s="141"/>
      <c r="D225" s="142"/>
      <c r="E225" s="52">
        <f>SUM(E217:E224)</f>
        <v>34.909999999999997</v>
      </c>
      <c r="F225" s="52">
        <f>SUM(F217:F224)</f>
        <v>41.730000000000011</v>
      </c>
      <c r="G225" s="52">
        <f>SUM(G217:G224)</f>
        <v>102.11</v>
      </c>
      <c r="H225" s="52">
        <f>SUM(H217:H224)</f>
        <v>833.61</v>
      </c>
    </row>
    <row r="226" spans="1:8" ht="12.75">
      <c r="B226" s="140" t="s">
        <v>47</v>
      </c>
      <c r="C226" s="141"/>
      <c r="D226" s="141"/>
      <c r="E226" s="1">
        <f>E216+E225</f>
        <v>39.059999999999995</v>
      </c>
      <c r="F226" s="1">
        <f>F216+F225</f>
        <v>42.400000000000013</v>
      </c>
      <c r="G226" s="1">
        <f>G216+G225</f>
        <v>131.80000000000001</v>
      </c>
      <c r="H226" s="1">
        <f>H216+H225</f>
        <v>1254.9000000000001</v>
      </c>
    </row>
    <row r="230" spans="1:8" ht="12.75">
      <c r="A230" s="174" t="s">
        <v>163</v>
      </c>
      <c r="B230" s="175"/>
      <c r="C230" s="175"/>
      <c r="D230" s="176"/>
      <c r="E230" s="97">
        <f>(E23+E50+E67+E88+E111+E134+E158+E181+E202+E226)/10</f>
        <v>37.712000000000003</v>
      </c>
      <c r="F230" s="97">
        <f>(F23+F50+F67+F88+F111+F134+F158+F181+F202+F226)/10</f>
        <v>33.216999999999999</v>
      </c>
      <c r="G230" s="97">
        <f>(G23+G50+G67+G88+G111+G134+G158+G181+G202+G226)/10</f>
        <v>127.325</v>
      </c>
      <c r="H230" s="97">
        <f>(H23+H50+H67+H88+H111+H134+H158+H181+H202+H226)/10</f>
        <v>966.44400000000007</v>
      </c>
    </row>
    <row r="234" spans="1:8" ht="12.75">
      <c r="A234" s="104" t="s">
        <v>164</v>
      </c>
      <c r="B234" s="104"/>
      <c r="C234" s="104"/>
      <c r="D234" s="104"/>
      <c r="E234" s="104"/>
      <c r="F234" s="104"/>
      <c r="G234" s="104"/>
      <c r="H234" s="104"/>
    </row>
    <row r="235" spans="1:8" ht="12.75">
      <c r="A235" s="104" t="s">
        <v>165</v>
      </c>
      <c r="B235" s="104"/>
      <c r="C235" s="104"/>
      <c r="D235" s="104"/>
      <c r="E235" s="104"/>
      <c r="F235" s="104"/>
      <c r="G235" s="104"/>
      <c r="H235" s="104"/>
    </row>
    <row r="236" spans="1:8" ht="12.75">
      <c r="A236" s="104" t="s">
        <v>166</v>
      </c>
      <c r="B236" s="104"/>
      <c r="C236" s="104"/>
      <c r="D236" s="104"/>
      <c r="E236" s="104"/>
      <c r="F236" s="104"/>
      <c r="G236" s="104"/>
      <c r="H236" s="104"/>
    </row>
    <row r="237" spans="1:8" ht="12.75">
      <c r="A237" s="104" t="s">
        <v>167</v>
      </c>
      <c r="B237" s="104"/>
      <c r="C237" s="104"/>
      <c r="D237" s="104"/>
      <c r="E237" s="104"/>
      <c r="F237" s="104"/>
      <c r="G237" s="104"/>
      <c r="H237" s="104"/>
    </row>
    <row r="238" spans="1:8" ht="12.75">
      <c r="A238" s="104" t="s">
        <v>168</v>
      </c>
      <c r="B238" s="104"/>
      <c r="C238" s="104"/>
      <c r="D238" s="104"/>
      <c r="E238" s="104"/>
      <c r="F238" s="104"/>
      <c r="G238" s="104"/>
      <c r="H238" s="104"/>
    </row>
    <row r="239" spans="1:8" ht="12.75">
      <c r="A239" s="105"/>
      <c r="B239" s="105"/>
      <c r="C239" s="105"/>
      <c r="D239" s="105"/>
      <c r="E239" s="105"/>
      <c r="F239" s="105"/>
      <c r="G239" s="105"/>
      <c r="H239" s="105"/>
    </row>
    <row r="241" spans="2:2" ht="12.75">
      <c r="B241" s="2"/>
    </row>
  </sheetData>
  <mergeCells count="94">
    <mergeCell ref="A239:H239"/>
    <mergeCell ref="A234:H234"/>
    <mergeCell ref="A235:H235"/>
    <mergeCell ref="A236:H236"/>
    <mergeCell ref="A237:H237"/>
    <mergeCell ref="A238:H238"/>
    <mergeCell ref="B216:C216"/>
    <mergeCell ref="A217:A224"/>
    <mergeCell ref="A225:D225"/>
    <mergeCell ref="B226:D226"/>
    <mergeCell ref="A230:D230"/>
    <mergeCell ref="G208:H208"/>
    <mergeCell ref="A209:A210"/>
    <mergeCell ref="B209:B210"/>
    <mergeCell ref="E209:G209"/>
    <mergeCell ref="A211:A215"/>
    <mergeCell ref="A188:A193"/>
    <mergeCell ref="B193:C193"/>
    <mergeCell ref="A194:A200"/>
    <mergeCell ref="A201:D201"/>
    <mergeCell ref="A202:D202"/>
    <mergeCell ref="A172:A179"/>
    <mergeCell ref="A180:D180"/>
    <mergeCell ref="A181:D181"/>
    <mergeCell ref="G185:H185"/>
    <mergeCell ref="A186:A187"/>
    <mergeCell ref="B186:B187"/>
    <mergeCell ref="E186:G186"/>
    <mergeCell ref="G163:H163"/>
    <mergeCell ref="A164:A165"/>
    <mergeCell ref="B164:B165"/>
    <mergeCell ref="E164:G164"/>
    <mergeCell ref="A166:A171"/>
    <mergeCell ref="B170:C170"/>
    <mergeCell ref="A146:A149"/>
    <mergeCell ref="B150:C150"/>
    <mergeCell ref="A151:A156"/>
    <mergeCell ref="A157:D157"/>
    <mergeCell ref="A158:D158"/>
    <mergeCell ref="A125:A132"/>
    <mergeCell ref="A133:D133"/>
    <mergeCell ref="A134:D134"/>
    <mergeCell ref="G143:H143"/>
    <mergeCell ref="A144:A145"/>
    <mergeCell ref="B144:B145"/>
    <mergeCell ref="E144:G144"/>
    <mergeCell ref="A118:A119"/>
    <mergeCell ref="B118:B119"/>
    <mergeCell ref="E118:G118"/>
    <mergeCell ref="A120:A123"/>
    <mergeCell ref="B124:C124"/>
    <mergeCell ref="B101:D101"/>
    <mergeCell ref="A103:A109"/>
    <mergeCell ref="A110:D110"/>
    <mergeCell ref="A111:D111"/>
    <mergeCell ref="G117:H117"/>
    <mergeCell ref="G95:H95"/>
    <mergeCell ref="A96:A97"/>
    <mergeCell ref="B96:B97"/>
    <mergeCell ref="E96:G96"/>
    <mergeCell ref="A98:A100"/>
    <mergeCell ref="A75:A78"/>
    <mergeCell ref="A80:A85"/>
    <mergeCell ref="B86:C86"/>
    <mergeCell ref="A87:D87"/>
    <mergeCell ref="A88:D88"/>
    <mergeCell ref="A56:A58"/>
    <mergeCell ref="A60:A66"/>
    <mergeCell ref="A67:D67"/>
    <mergeCell ref="G72:H72"/>
    <mergeCell ref="A73:A74"/>
    <mergeCell ref="B73:B74"/>
    <mergeCell ref="E73:G73"/>
    <mergeCell ref="B49:C49"/>
    <mergeCell ref="A50:D50"/>
    <mergeCell ref="G53:H53"/>
    <mergeCell ref="A54:A55"/>
    <mergeCell ref="B54:B55"/>
    <mergeCell ref="E54:G54"/>
    <mergeCell ref="A34:A35"/>
    <mergeCell ref="B34:B35"/>
    <mergeCell ref="E34:G34"/>
    <mergeCell ref="A36:A39"/>
    <mergeCell ref="A41:A48"/>
    <mergeCell ref="A11:A14"/>
    <mergeCell ref="A16:A21"/>
    <mergeCell ref="A22:D22"/>
    <mergeCell ref="A23:D23"/>
    <mergeCell ref="G33:H33"/>
    <mergeCell ref="A2:H2"/>
    <mergeCell ref="G8:H8"/>
    <mergeCell ref="A9:A10"/>
    <mergeCell ref="B9:B10"/>
    <mergeCell ref="E9:G9"/>
  </mergeCells>
  <pageMargins left="0.23622000000000001" right="0.23622000000000001" top="0.748031" bottom="0.748031" header="0.31496099999999999" footer="0.31496099999999999"/>
  <pageSetup paperSize="9" scale="85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Р7-Офис/2024.4.1.625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меню с 7-11</vt:lpstr>
      <vt:lpstr>с 11-18</vt:lpstr>
      <vt:lpstr>'меню с 7-11'!Область_печати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raznomsosh</cp:lastModifiedBy>
  <cp:revision>1</cp:revision>
  <dcterms:created xsi:type="dcterms:W3CDTF">1996-10-08T23:32:00Z</dcterms:created>
  <dcterms:modified xsi:type="dcterms:W3CDTF">2025-04-07T05:16:24Z</dcterms:modified>
  <cp:version>1048576</cp:version>
</cp:coreProperties>
</file>